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45" windowWidth="12120" windowHeight="9120" tabRatio="601"/>
  </bookViews>
  <sheets>
    <sheet name="入力シート" sheetId="5" r:id="rId1"/>
    <sheet name="集計用シート" sheetId="7" state="hidden" r:id="rId2"/>
  </sheets>
  <definedNames>
    <definedName name="_xlnm.Print_Area" localSheetId="0">入力シート!$A$1:$AG$35</definedName>
  </definedNames>
  <calcPr calcId="145621"/>
</workbook>
</file>

<file path=xl/calcChain.xml><?xml version="1.0" encoding="utf-8"?>
<calcChain xmlns="http://schemas.openxmlformats.org/spreadsheetml/2006/main">
  <c r="G4" i="7" l="1"/>
  <c r="M4" i="7"/>
  <c r="AY4" i="7"/>
  <c r="AX4" i="7"/>
  <c r="AK4" i="7"/>
  <c r="AO4" i="7"/>
  <c r="AP4" i="7"/>
  <c r="AQ4" i="7"/>
  <c r="AN4" i="7"/>
  <c r="AJ4" i="7"/>
  <c r="AG4" i="7"/>
  <c r="AH4" i="7"/>
  <c r="AI4" i="7"/>
  <c r="AF4" i="7"/>
  <c r="AE4" i="7"/>
  <c r="AD4" i="7"/>
  <c r="Y4" i="7"/>
  <c r="X4" i="7"/>
  <c r="GP4" i="7" l="1"/>
  <c r="GQ4" i="7"/>
  <c r="GO4" i="7"/>
  <c r="GK4" i="7"/>
  <c r="GL4" i="7"/>
  <c r="GM4" i="7"/>
  <c r="GN4" i="7"/>
  <c r="GJ4" i="7"/>
  <c r="FT4" i="7"/>
  <c r="FU4" i="7"/>
  <c r="FV4" i="7"/>
  <c r="FW4" i="7"/>
  <c r="FS4" i="7"/>
  <c r="FQ4" i="7"/>
  <c r="FM4" i="7"/>
  <c r="FN4" i="7"/>
  <c r="FO4" i="7"/>
  <c r="FP4" i="7"/>
  <c r="FL4" i="7"/>
  <c r="FH4" i="7"/>
  <c r="FI4" i="7"/>
  <c r="FJ4" i="7"/>
  <c r="FK4" i="7"/>
  <c r="FG4" i="7"/>
  <c r="FC4" i="7"/>
  <c r="FD4" i="7"/>
  <c r="FE4" i="7"/>
  <c r="FF4" i="7"/>
  <c r="FB4" i="7"/>
  <c r="EX4" i="7"/>
  <c r="EY4" i="7"/>
  <c r="EZ4" i="7"/>
  <c r="FA4" i="7"/>
  <c r="EW4" i="7"/>
  <c r="ER4" i="7"/>
  <c r="ES4" i="7"/>
  <c r="ET4" i="7"/>
  <c r="EQ4" i="7"/>
  <c r="EM4" i="7"/>
  <c r="EN4" i="7"/>
  <c r="EO4" i="7"/>
  <c r="EP4" i="7"/>
  <c r="EL4" i="7"/>
  <c r="EJ4" i="7"/>
  <c r="EK4" i="7"/>
  <c r="EI4" i="7"/>
  <c r="EE4" i="7"/>
  <c r="EF4" i="7"/>
  <c r="EG4" i="7"/>
  <c r="EH4" i="7"/>
  <c r="ED4" i="7"/>
  <c r="EA4" i="7"/>
  <c r="EB4" i="7"/>
  <c r="EC4" i="7"/>
  <c r="DZ4" i="7"/>
  <c r="DV4" i="7"/>
  <c r="DW4" i="7"/>
  <c r="DX4" i="7"/>
  <c r="DY4" i="7"/>
  <c r="DU4" i="7"/>
  <c r="DT4" i="7"/>
  <c r="DP4" i="7"/>
  <c r="DQ4" i="7"/>
  <c r="DR4" i="7"/>
  <c r="DS4" i="7"/>
  <c r="DH4" i="7"/>
  <c r="DG4" i="7"/>
  <c r="DF4" i="7"/>
  <c r="DE4" i="7"/>
  <c r="DD4" i="7"/>
  <c r="DI4" i="7"/>
  <c r="DC4" i="7"/>
  <c r="CZ4" i="7"/>
  <c r="DA4" i="7"/>
  <c r="DB4" i="7"/>
  <c r="CS4" i="7"/>
  <c r="CR4" i="7"/>
  <c r="CQ4" i="7"/>
  <c r="CP4" i="7"/>
  <c r="CO4" i="7"/>
  <c r="CN4" i="7"/>
  <c r="CM4" i="7"/>
  <c r="CL4" i="7"/>
  <c r="CK4" i="7"/>
  <c r="CJ4" i="7"/>
  <c r="CI4" i="7"/>
  <c r="CH4" i="7"/>
  <c r="CG4" i="7"/>
  <c r="CF4" i="7"/>
  <c r="CE4" i="7"/>
  <c r="CD4" i="7"/>
  <c r="CC4" i="7"/>
  <c r="CB4" i="7"/>
  <c r="CA4" i="7"/>
  <c r="BZ4" i="7"/>
  <c r="BV4" i="7"/>
  <c r="BY4" i="7"/>
  <c r="BW4" i="7"/>
  <c r="BX4" i="7"/>
  <c r="BR4" i="7"/>
  <c r="BQ4" i="7"/>
  <c r="BP4" i="7"/>
  <c r="S4" i="7" l="1"/>
  <c r="BC4" i="7"/>
  <c r="BB4" i="7"/>
  <c r="BA4" i="7"/>
  <c r="AZ4" i="7"/>
  <c r="BE4" i="7"/>
  <c r="BD4" i="7"/>
  <c r="P4" i="7"/>
  <c r="O4" i="7"/>
  <c r="N4" i="7"/>
  <c r="L4" i="7"/>
  <c r="J4" i="7"/>
  <c r="K4" i="7"/>
  <c r="BF4" i="7" l="1"/>
  <c r="AW4" i="7"/>
  <c r="AV4" i="7"/>
  <c r="AU4" i="7"/>
  <c r="AT4" i="7"/>
  <c r="AR4" i="7"/>
  <c r="AS4" i="7" s="1"/>
  <c r="AM4" i="7"/>
  <c r="AL4" i="7"/>
  <c r="AC4" i="7"/>
  <c r="AB4" i="7"/>
  <c r="AA4" i="7"/>
  <c r="W4" i="7"/>
  <c r="V4" i="7"/>
  <c r="U4" i="7"/>
  <c r="T4" i="7"/>
  <c r="R4" i="7"/>
  <c r="Q4" i="7"/>
  <c r="BK4" i="7"/>
  <c r="BI4" i="7"/>
  <c r="DO4" i="7"/>
  <c r="CY4" i="7"/>
  <c r="BU4" i="7"/>
  <c r="BH4" i="7"/>
  <c r="BJ4" i="7"/>
  <c r="BO4" i="7"/>
  <c r="BN4" i="7"/>
  <c r="BL4" i="7"/>
  <c r="BM4" i="7"/>
  <c r="BG3" i="7" l="1"/>
  <c r="Z4" i="7" s="1"/>
</calcChain>
</file>

<file path=xl/sharedStrings.xml><?xml version="1.0" encoding="utf-8"?>
<sst xmlns="http://schemas.openxmlformats.org/spreadsheetml/2006/main" count="308" uniqueCount="217">
  <si>
    <t>会員番号</t>
    <rPh sb="0" eb="2">
      <t>カイイン</t>
    </rPh>
    <rPh sb="2" eb="4">
      <t>バンゴウ</t>
    </rPh>
    <phoneticPr fontId="2"/>
  </si>
  <si>
    <t>年</t>
    <rPh sb="0" eb="1">
      <t>ネン</t>
    </rPh>
    <phoneticPr fontId="2"/>
  </si>
  <si>
    <t>大学</t>
    <rPh sb="0" eb="2">
      <t>ダイガク</t>
    </rPh>
    <phoneticPr fontId="2"/>
  </si>
  <si>
    <t>大学院</t>
    <rPh sb="0" eb="3">
      <t>ダイガクイン</t>
    </rPh>
    <phoneticPr fontId="2"/>
  </si>
  <si>
    <t>月</t>
    <rPh sb="0" eb="1">
      <t>ガツ</t>
    </rPh>
    <phoneticPr fontId="2"/>
  </si>
  <si>
    <t>課程</t>
    <rPh sb="0" eb="2">
      <t>カテイ</t>
    </rPh>
    <phoneticPr fontId="2"/>
  </si>
  <si>
    <t>性別</t>
    <rPh sb="0" eb="2">
      <t>セイベツ</t>
    </rPh>
    <phoneticPr fontId="2"/>
  </si>
  <si>
    <t>学部</t>
    <rPh sb="0" eb="2">
      <t>ガクブ</t>
    </rPh>
    <phoneticPr fontId="2"/>
  </si>
  <si>
    <t>氏　　名</t>
    <rPh sb="0" eb="1">
      <t>シ</t>
    </rPh>
    <rPh sb="3" eb="4">
      <t>メイ</t>
    </rPh>
    <phoneticPr fontId="2"/>
  </si>
  <si>
    <t>⑫</t>
    <phoneticPr fontId="2"/>
  </si>
  <si>
    <t>⑪</t>
    <phoneticPr fontId="2"/>
  </si>
  <si>
    <t>⑩</t>
    <phoneticPr fontId="2"/>
  </si>
  <si>
    <t>⑨</t>
    <phoneticPr fontId="2"/>
  </si>
  <si>
    <t>⑧</t>
    <phoneticPr fontId="2"/>
  </si>
  <si>
    <t>⑦</t>
    <phoneticPr fontId="2"/>
  </si>
  <si>
    <t>⑥</t>
    <phoneticPr fontId="2"/>
  </si>
  <si>
    <t>⑤</t>
    <phoneticPr fontId="2"/>
  </si>
  <si>
    <t>統計学</t>
    <rPh sb="0" eb="3">
      <t>トウケイガク</t>
    </rPh>
    <phoneticPr fontId="2"/>
  </si>
  <si>
    <t>④</t>
    <phoneticPr fontId="2"/>
  </si>
  <si>
    <t>民法</t>
    <rPh sb="0" eb="2">
      <t>ミンポウ</t>
    </rPh>
    <phoneticPr fontId="2"/>
  </si>
  <si>
    <t>③</t>
    <phoneticPr fontId="2"/>
  </si>
  <si>
    <t>②</t>
    <phoneticPr fontId="2"/>
  </si>
  <si>
    <t>平成</t>
    <rPh sb="0" eb="2">
      <t>ヘイセイ</t>
    </rPh>
    <phoneticPr fontId="2"/>
  </si>
  <si>
    <t>経営学</t>
    <rPh sb="0" eb="3">
      <t>ケイエイガク</t>
    </rPh>
    <phoneticPr fontId="2"/>
  </si>
  <si>
    <t>①</t>
    <phoneticPr fontId="2"/>
  </si>
  <si>
    <t>昭和</t>
    <rPh sb="0" eb="2">
      <t>ショウワ</t>
    </rPh>
    <phoneticPr fontId="2"/>
  </si>
  <si>
    <t>電　話　番　号</t>
    <rPh sb="0" eb="1">
      <t>デン</t>
    </rPh>
    <rPh sb="2" eb="3">
      <t>ハナシ</t>
    </rPh>
    <rPh sb="4" eb="5">
      <t>バン</t>
    </rPh>
    <rPh sb="6" eb="7">
      <t>ゴウ</t>
    </rPh>
    <phoneticPr fontId="2"/>
  </si>
  <si>
    <t>日</t>
    <rPh sb="0" eb="1">
      <t>ヒ</t>
    </rPh>
    <phoneticPr fontId="2"/>
  </si>
  <si>
    <t>年号</t>
    <rPh sb="0" eb="2">
      <t>ネンゴウ</t>
    </rPh>
    <phoneticPr fontId="2"/>
  </si>
  <si>
    <t>生年月日</t>
    <rPh sb="0" eb="2">
      <t>セイネン</t>
    </rPh>
    <rPh sb="2" eb="4">
      <t>ガッピ</t>
    </rPh>
    <phoneticPr fontId="2"/>
  </si>
  <si>
    <t>学歴</t>
    <rPh sb="0" eb="2">
      <t>ガクレキ</t>
    </rPh>
    <phoneticPr fontId="2"/>
  </si>
  <si>
    <t>在学or卒業</t>
    <rPh sb="0" eb="2">
      <t>ザイガク</t>
    </rPh>
    <rPh sb="4" eb="6">
      <t>ソツギョウ</t>
    </rPh>
    <phoneticPr fontId="2"/>
  </si>
  <si>
    <t>学部・学科</t>
    <rPh sb="0" eb="2">
      <t>ガクブ</t>
    </rPh>
    <rPh sb="3" eb="5">
      <t>ガッカ</t>
    </rPh>
    <phoneticPr fontId="2"/>
  </si>
  <si>
    <t>在学or修了</t>
    <rPh sb="0" eb="2">
      <t>ザイガク</t>
    </rPh>
    <rPh sb="4" eb="6">
      <t>シュウリョウ</t>
    </rPh>
    <phoneticPr fontId="2"/>
  </si>
  <si>
    <t>名前</t>
    <rPh sb="0" eb="2">
      <t>ナマエ</t>
    </rPh>
    <phoneticPr fontId="2"/>
  </si>
  <si>
    <t>ﾌﾘｶﾞﾅ</t>
    <phoneticPr fontId="2"/>
  </si>
  <si>
    <t>一発
合格</t>
    <rPh sb="0" eb="2">
      <t>イッパツ</t>
    </rPh>
    <rPh sb="3" eb="5">
      <t>ゴウカク</t>
    </rPh>
    <phoneticPr fontId="2"/>
  </si>
  <si>
    <t>受験期間</t>
    <rPh sb="0" eb="2">
      <t>ジュケン</t>
    </rPh>
    <rPh sb="2" eb="4">
      <t>キカン</t>
    </rPh>
    <phoneticPr fontId="2"/>
  </si>
  <si>
    <t>職業</t>
    <rPh sb="0" eb="2">
      <t>ショクギョウ</t>
    </rPh>
    <phoneticPr fontId="2"/>
  </si>
  <si>
    <t>高校名</t>
    <rPh sb="0" eb="2">
      <t>コウコウ</t>
    </rPh>
    <rPh sb="2" eb="3">
      <t>メイ</t>
    </rPh>
    <phoneticPr fontId="2"/>
  </si>
  <si>
    <t>大学名</t>
    <rPh sb="0" eb="2">
      <t>ダイガク</t>
    </rPh>
    <rPh sb="2" eb="3">
      <t>メイ</t>
    </rPh>
    <phoneticPr fontId="2"/>
  </si>
  <si>
    <t>大学院名</t>
    <rPh sb="0" eb="2">
      <t>ダイガク</t>
    </rPh>
    <rPh sb="2" eb="3">
      <t>イン</t>
    </rPh>
    <rPh sb="3" eb="4">
      <t>メイ</t>
    </rPh>
    <phoneticPr fontId="2"/>
  </si>
  <si>
    <t>ヵ月</t>
    <rPh sb="1" eb="2">
      <t>ゲツ</t>
    </rPh>
    <phoneticPr fontId="2"/>
  </si>
  <si>
    <t>会</t>
    <rPh sb="0" eb="1">
      <t>カイ</t>
    </rPh>
    <phoneticPr fontId="2"/>
  </si>
  <si>
    <t>監</t>
    <rPh sb="0" eb="1">
      <t>ラン</t>
    </rPh>
    <phoneticPr fontId="2"/>
  </si>
  <si>
    <t>企</t>
    <rPh sb="0" eb="1">
      <t>クワダ</t>
    </rPh>
    <phoneticPr fontId="2"/>
  </si>
  <si>
    <t>租</t>
    <rPh sb="0" eb="1">
      <t>ソ</t>
    </rPh>
    <phoneticPr fontId="2"/>
  </si>
  <si>
    <t>選</t>
    <rPh sb="0" eb="1">
      <t>セン</t>
    </rPh>
    <phoneticPr fontId="2"/>
  </si>
  <si>
    <t>勤務先</t>
    <rPh sb="0" eb="3">
      <t>キンムサキ</t>
    </rPh>
    <phoneticPr fontId="2"/>
  </si>
  <si>
    <t>体験記謝礼口座</t>
    <rPh sb="0" eb="3">
      <t>タイケンキ</t>
    </rPh>
    <rPh sb="3" eb="5">
      <t>シャレイ</t>
    </rPh>
    <rPh sb="5" eb="7">
      <t>コウザ</t>
    </rPh>
    <phoneticPr fontId="2"/>
  </si>
  <si>
    <t>銀行名</t>
    <rPh sb="0" eb="2">
      <t>ギンコウ</t>
    </rPh>
    <rPh sb="2" eb="3">
      <t>メイ</t>
    </rPh>
    <phoneticPr fontId="2"/>
  </si>
  <si>
    <t>支店名</t>
    <rPh sb="0" eb="3">
      <t>シテンメイ</t>
    </rPh>
    <phoneticPr fontId="2"/>
  </si>
  <si>
    <t>口座番号</t>
    <rPh sb="0" eb="2">
      <t>コウザ</t>
    </rPh>
    <rPh sb="2" eb="4">
      <t>バンゴウ</t>
    </rPh>
    <phoneticPr fontId="2"/>
  </si>
  <si>
    <t>名義人</t>
    <rPh sb="0" eb="2">
      <t>メイギ</t>
    </rPh>
    <rPh sb="2" eb="3">
      <t>ニン</t>
    </rPh>
    <phoneticPr fontId="2"/>
  </si>
  <si>
    <t>12月短答</t>
    <rPh sb="2" eb="3">
      <t>ガツ</t>
    </rPh>
    <rPh sb="3" eb="5">
      <t>タントウ</t>
    </rPh>
    <phoneticPr fontId="2"/>
  </si>
  <si>
    <t>5月短答</t>
    <rPh sb="1" eb="2">
      <t>ガツ</t>
    </rPh>
    <rPh sb="2" eb="4">
      <t>タントウ</t>
    </rPh>
    <phoneticPr fontId="2"/>
  </si>
  <si>
    <t>2010年論文科目合格</t>
    <rPh sb="4" eb="5">
      <t>ネン</t>
    </rPh>
    <rPh sb="5" eb="7">
      <t>ロンブン</t>
    </rPh>
    <rPh sb="7" eb="9">
      <t>カモク</t>
    </rPh>
    <rPh sb="9" eb="11">
      <t>ゴウカク</t>
    </rPh>
    <phoneticPr fontId="2"/>
  </si>
  <si>
    <t>合格前</t>
    <phoneticPr fontId="2"/>
  </si>
  <si>
    <t>合格後</t>
    <phoneticPr fontId="2"/>
  </si>
  <si>
    <t>(カナ）</t>
    <phoneticPr fontId="2"/>
  </si>
  <si>
    <t>(漢字）</t>
    <rPh sb="1" eb="3">
      <t>カンジ</t>
    </rPh>
    <phoneticPr fontId="2"/>
  </si>
  <si>
    <t>昭和or平成</t>
    <rPh sb="0" eb="2">
      <t>ショウワ</t>
    </rPh>
    <rPh sb="4" eb="6">
      <t>ヘイセイ</t>
    </rPh>
    <phoneticPr fontId="2"/>
  </si>
  <si>
    <t>月</t>
    <rPh sb="0" eb="1">
      <t>ツキ</t>
    </rPh>
    <phoneticPr fontId="2"/>
  </si>
  <si>
    <t>（科目）</t>
    <rPh sb="1" eb="3">
      <t>カモク</t>
    </rPh>
    <phoneticPr fontId="2"/>
  </si>
  <si>
    <t>就職先が決まっている方</t>
    <rPh sb="0" eb="2">
      <t>シュウショク</t>
    </rPh>
    <rPh sb="2" eb="3">
      <t>サキ</t>
    </rPh>
    <rPh sb="4" eb="5">
      <t>キ</t>
    </rPh>
    <rPh sb="10" eb="11">
      <t>カタ</t>
    </rPh>
    <phoneticPr fontId="2"/>
  </si>
  <si>
    <t>税理士法人</t>
    <rPh sb="0" eb="3">
      <t>ゼイリシ</t>
    </rPh>
    <rPh sb="3" eb="5">
      <t>ホウジン</t>
    </rPh>
    <phoneticPr fontId="2"/>
  </si>
  <si>
    <t>一般事業会社</t>
    <rPh sb="0" eb="2">
      <t>イッパン</t>
    </rPh>
    <rPh sb="2" eb="4">
      <t>ジギョウ</t>
    </rPh>
    <rPh sb="4" eb="6">
      <t>カイシャ</t>
    </rPh>
    <phoneticPr fontId="2"/>
  </si>
  <si>
    <t>法人名</t>
    <rPh sb="0" eb="2">
      <t>ホウジン</t>
    </rPh>
    <rPh sb="2" eb="3">
      <t>メイ</t>
    </rPh>
    <phoneticPr fontId="2"/>
  </si>
  <si>
    <t>業種</t>
    <rPh sb="0" eb="2">
      <t>ギョウシュ</t>
    </rPh>
    <phoneticPr fontId="2"/>
  </si>
  <si>
    <t>ギフトカード送付先住所</t>
    <rPh sb="6" eb="8">
      <t>ソウフ</t>
    </rPh>
    <rPh sb="8" eb="9">
      <t>サキ</t>
    </rPh>
    <rPh sb="9" eb="11">
      <t>ジュウショ</t>
    </rPh>
    <phoneticPr fontId="2"/>
  </si>
  <si>
    <t>〒</t>
    <phoneticPr fontId="2"/>
  </si>
  <si>
    <t>住所</t>
    <rPh sb="0" eb="2">
      <t>ジュウショ</t>
    </rPh>
    <phoneticPr fontId="2"/>
  </si>
  <si>
    <t>電話番号</t>
    <rPh sb="0" eb="2">
      <t>デンワ</t>
    </rPh>
    <rPh sb="2" eb="4">
      <t>バンゴウ</t>
    </rPh>
    <phoneticPr fontId="2"/>
  </si>
  <si>
    <t>Ｑ1</t>
    <phoneticPr fontId="2"/>
  </si>
  <si>
    <t>②</t>
    <phoneticPr fontId="2"/>
  </si>
  <si>
    <t>③</t>
    <phoneticPr fontId="2"/>
  </si>
  <si>
    <t>④</t>
    <phoneticPr fontId="2"/>
  </si>
  <si>
    <t>⑤</t>
    <phoneticPr fontId="2"/>
  </si>
  <si>
    <t>⑥</t>
    <phoneticPr fontId="2"/>
  </si>
  <si>
    <t>⑦</t>
    <phoneticPr fontId="2"/>
  </si>
  <si>
    <t>⑧</t>
    <phoneticPr fontId="2"/>
  </si>
  <si>
    <t>Ｑ2</t>
    <phoneticPr fontId="2"/>
  </si>
  <si>
    <t>Q3</t>
    <phoneticPr fontId="2"/>
  </si>
  <si>
    <t>Ｑ4</t>
    <phoneticPr fontId="2"/>
  </si>
  <si>
    <t>①</t>
    <phoneticPr fontId="2"/>
  </si>
  <si>
    <t>②</t>
    <phoneticPr fontId="2"/>
  </si>
  <si>
    <t>③</t>
    <phoneticPr fontId="2"/>
  </si>
  <si>
    <t>④</t>
    <phoneticPr fontId="2"/>
  </si>
  <si>
    <t>⑤</t>
    <phoneticPr fontId="2"/>
  </si>
  <si>
    <t>Ｑ5</t>
    <phoneticPr fontId="2"/>
  </si>
  <si>
    <t>①</t>
    <phoneticPr fontId="2"/>
  </si>
  <si>
    <t>⑥</t>
    <phoneticPr fontId="2"/>
  </si>
  <si>
    <t>⑦</t>
    <phoneticPr fontId="2"/>
  </si>
  <si>
    <t>⑧</t>
    <phoneticPr fontId="2"/>
  </si>
  <si>
    <t>⑨</t>
    <phoneticPr fontId="2"/>
  </si>
  <si>
    <t>⑩</t>
    <phoneticPr fontId="2"/>
  </si>
  <si>
    <t>Ｑ7</t>
    <phoneticPr fontId="2"/>
  </si>
  <si>
    <t>(1)</t>
    <phoneticPr fontId="2"/>
  </si>
  <si>
    <t>(2)</t>
    <phoneticPr fontId="2"/>
  </si>
  <si>
    <t>Ｑ9</t>
    <phoneticPr fontId="2"/>
  </si>
  <si>
    <t>Ｑ10</t>
    <phoneticPr fontId="2"/>
  </si>
  <si>
    <t>Ｑ11</t>
    <phoneticPr fontId="2"/>
  </si>
  <si>
    <t>Ｑ12</t>
    <phoneticPr fontId="2"/>
  </si>
  <si>
    <t>⑥</t>
    <phoneticPr fontId="2"/>
  </si>
  <si>
    <t>①</t>
    <phoneticPr fontId="2"/>
  </si>
  <si>
    <t>⑪</t>
    <phoneticPr fontId="2"/>
  </si>
  <si>
    <t>Ｑ23</t>
    <phoneticPr fontId="2"/>
  </si>
  <si>
    <t>体験記</t>
    <rPh sb="0" eb="3">
      <t>タイケンキ</t>
    </rPh>
    <phoneticPr fontId="2"/>
  </si>
  <si>
    <t>アンケート項目（Ｑ1～22）</t>
    <rPh sb="5" eb="7">
      <t>コウモク</t>
    </rPh>
    <phoneticPr fontId="2"/>
  </si>
  <si>
    <t>住　　所</t>
    <rPh sb="0" eb="1">
      <t>ジュウ</t>
    </rPh>
    <rPh sb="3" eb="4">
      <t>ショ</t>
    </rPh>
    <phoneticPr fontId="2"/>
  </si>
  <si>
    <t>論文合格までの受験回数</t>
    <rPh sb="0" eb="2">
      <t>ロンブン</t>
    </rPh>
    <rPh sb="2" eb="4">
      <t>ゴウカク</t>
    </rPh>
    <rPh sb="7" eb="9">
      <t>ジュケン</t>
    </rPh>
    <rPh sb="9" eb="11">
      <t>カイスウ</t>
    </rPh>
    <phoneticPr fontId="2"/>
  </si>
  <si>
    <t>Q21</t>
    <phoneticPr fontId="2"/>
  </si>
  <si>
    <t>Ｑ22</t>
    <phoneticPr fontId="2"/>
  </si>
  <si>
    <t>生年
月日</t>
    <rPh sb="0" eb="2">
      <t>セイネン</t>
    </rPh>
    <rPh sb="3" eb="5">
      <t>ガッピ</t>
    </rPh>
    <phoneticPr fontId="2"/>
  </si>
  <si>
    <t>経済学</t>
    <rPh sb="0" eb="2">
      <t>ケイザイ</t>
    </rPh>
    <rPh sb="2" eb="3">
      <t>ガク</t>
    </rPh>
    <phoneticPr fontId="2"/>
  </si>
  <si>
    <t>〒</t>
    <phoneticPr fontId="2"/>
  </si>
  <si>
    <t>='"合格者の声"入力シート'!G30</t>
    <phoneticPr fontId="2"/>
  </si>
  <si>
    <t>会　員　番　号　（10桁）</t>
    <rPh sb="0" eb="1">
      <t>カイ</t>
    </rPh>
    <rPh sb="2" eb="3">
      <t>イン</t>
    </rPh>
    <rPh sb="4" eb="5">
      <t>バン</t>
    </rPh>
    <rPh sb="6" eb="7">
      <t>ゴウ</t>
    </rPh>
    <rPh sb="11" eb="12">
      <t>ケタ</t>
    </rPh>
    <phoneticPr fontId="2"/>
  </si>
  <si>
    <t>希望勤務地</t>
    <rPh sb="0" eb="2">
      <t>キボウ</t>
    </rPh>
    <rPh sb="2" eb="5">
      <t>キンムチ</t>
    </rPh>
    <phoneticPr fontId="2"/>
  </si>
  <si>
    <t>Ｑ6</t>
    <phoneticPr fontId="2"/>
  </si>
  <si>
    <t>Ｑ19-1</t>
    <phoneticPr fontId="2"/>
  </si>
  <si>
    <t>Ｑ19-2</t>
    <phoneticPr fontId="2"/>
  </si>
  <si>
    <t>Ｑ20-2</t>
    <phoneticPr fontId="2"/>
  </si>
  <si>
    <t>Ｑ25</t>
    <phoneticPr fontId="2"/>
  </si>
  <si>
    <t>⑨</t>
    <phoneticPr fontId="2"/>
  </si>
  <si>
    <t>⑩</t>
    <phoneticPr fontId="2"/>
  </si>
  <si>
    <t>⑪</t>
    <phoneticPr fontId="2"/>
  </si>
  <si>
    <t>④</t>
    <phoneticPr fontId="2"/>
  </si>
  <si>
    <t>Q8</t>
    <phoneticPr fontId="2"/>
  </si>
  <si>
    <t>Ｑ14</t>
    <phoneticPr fontId="2"/>
  </si>
  <si>
    <t>Ｑ15</t>
    <phoneticPr fontId="2"/>
  </si>
  <si>
    <t>Ｑ16</t>
    <phoneticPr fontId="2"/>
  </si>
  <si>
    <t>Ｑ17</t>
    <phoneticPr fontId="2"/>
  </si>
  <si>
    <t>Ｑ18</t>
    <phoneticPr fontId="2"/>
  </si>
  <si>
    <t>Q20-1</t>
    <phoneticPr fontId="2"/>
  </si>
  <si>
    <t>⑬</t>
    <phoneticPr fontId="2"/>
  </si>
  <si>
    <t>⑭</t>
    <phoneticPr fontId="2"/>
  </si>
  <si>
    <t>⑮</t>
    <phoneticPr fontId="2"/>
  </si>
  <si>
    <t>Ｑ23</t>
    <phoneticPr fontId="2"/>
  </si>
  <si>
    <t>Q24</t>
    <phoneticPr fontId="2"/>
  </si>
  <si>
    <t>Ｑ25</t>
    <phoneticPr fontId="2"/>
  </si>
  <si>
    <t>Q26</t>
    <phoneticPr fontId="2"/>
  </si>
  <si>
    <t>1-(1)</t>
    <phoneticPr fontId="2"/>
  </si>
  <si>
    <t>1-(2)</t>
    <phoneticPr fontId="2"/>
  </si>
  <si>
    <t>1-(3)</t>
    <phoneticPr fontId="2"/>
  </si>
  <si>
    <t>2-(1)</t>
    <phoneticPr fontId="2"/>
  </si>
  <si>
    <t>2-(2)</t>
    <phoneticPr fontId="2"/>
  </si>
  <si>
    <t>2-(3)</t>
    <phoneticPr fontId="2"/>
  </si>
  <si>
    <t>3-(1)</t>
    <phoneticPr fontId="2"/>
  </si>
  <si>
    <t>3-(2)</t>
    <phoneticPr fontId="2"/>
  </si>
  <si>
    <t>4-(1)</t>
    <phoneticPr fontId="2"/>
  </si>
  <si>
    <t>4-(2)</t>
    <phoneticPr fontId="2"/>
  </si>
  <si>
    <t>5-(1)</t>
    <phoneticPr fontId="2"/>
  </si>
  <si>
    <t>5-(2)</t>
    <phoneticPr fontId="2"/>
  </si>
  <si>
    <t>ｃ</t>
    <phoneticPr fontId="2"/>
  </si>
  <si>
    <t>Q27</t>
    <phoneticPr fontId="2"/>
  </si>
  <si>
    <t>Q28</t>
    <phoneticPr fontId="2"/>
  </si>
  <si>
    <t>教室参加型スクーリング</t>
    <rPh sb="0" eb="2">
      <t>キョウシツ</t>
    </rPh>
    <rPh sb="2" eb="5">
      <t>サンカガタ</t>
    </rPh>
    <phoneticPr fontId="2"/>
  </si>
  <si>
    <t>セミナースクーリング</t>
    <phoneticPr fontId="2"/>
  </si>
  <si>
    <t>='"合格者の声"入力シート'!G30</t>
  </si>
  <si>
    <t>会計ゼミ</t>
    <rPh sb="0" eb="2">
      <t>カイケイ</t>
    </rPh>
    <phoneticPr fontId="2"/>
  </si>
  <si>
    <t>会計サークル</t>
    <rPh sb="0" eb="2">
      <t>カイケイ</t>
    </rPh>
    <phoneticPr fontId="2"/>
  </si>
  <si>
    <t>2011年論文科目合格</t>
    <rPh sb="4" eb="5">
      <t>ネン</t>
    </rPh>
    <rPh sb="5" eb="7">
      <t>ロンブン</t>
    </rPh>
    <rPh sb="7" eb="9">
      <t>カモク</t>
    </rPh>
    <rPh sb="9" eb="11">
      <t>ゴウカク</t>
    </rPh>
    <phoneticPr fontId="2"/>
  </si>
  <si>
    <t>受験財務局</t>
    <rPh sb="0" eb="2">
      <t>ジュケン</t>
    </rPh>
    <rPh sb="2" eb="5">
      <t>ザイムキョク</t>
    </rPh>
    <phoneticPr fontId="2"/>
  </si>
  <si>
    <t>受験番号</t>
    <rPh sb="0" eb="2">
      <t>ジュケン</t>
    </rPh>
    <rPh sb="2" eb="4">
      <t>バンゴウ</t>
    </rPh>
    <phoneticPr fontId="2"/>
  </si>
  <si>
    <t>='"合格者の声"入力シート'!V23</t>
    <phoneticPr fontId="2"/>
  </si>
  <si>
    <t>会計学</t>
    <rPh sb="0" eb="2">
      <t>カイケイ</t>
    </rPh>
    <rPh sb="2" eb="3">
      <t>ガク</t>
    </rPh>
    <phoneticPr fontId="2"/>
  </si>
  <si>
    <t>監査</t>
    <rPh sb="0" eb="2">
      <t>カンサ</t>
    </rPh>
    <phoneticPr fontId="2"/>
  </si>
  <si>
    <t>企業</t>
    <rPh sb="0" eb="2">
      <t>キギョウ</t>
    </rPh>
    <phoneticPr fontId="2"/>
  </si>
  <si>
    <t>租税</t>
    <rPh sb="0" eb="2">
      <t>ソゼイ</t>
    </rPh>
    <phoneticPr fontId="2"/>
  </si>
  <si>
    <t>選択科目</t>
    <rPh sb="0" eb="2">
      <t>センタク</t>
    </rPh>
    <rPh sb="2" eb="4">
      <t>カモク</t>
    </rPh>
    <phoneticPr fontId="2"/>
  </si>
  <si>
    <t>='"合格者の声"入力シート'!G26</t>
    <phoneticPr fontId="2"/>
  </si>
  <si>
    <t>='"合格者の声"入力シート'!G28</t>
  </si>
  <si>
    <t>='"合格者の声"入力シート'!G29</t>
  </si>
  <si>
    <t>総合</t>
    <rPh sb="0" eb="2">
      <t>ソウゴウ</t>
    </rPh>
    <phoneticPr fontId="2"/>
  </si>
  <si>
    <t>論文成績</t>
    <rPh sb="0" eb="2">
      <t>ロンブン</t>
    </rPh>
    <rPh sb="2" eb="4">
      <t>セイセキ</t>
    </rPh>
    <phoneticPr fontId="2"/>
  </si>
  <si>
    <t>='"合格者の声"入力シート'!Ｋ26</t>
    <phoneticPr fontId="2"/>
  </si>
  <si>
    <t>合格</t>
    <rPh sb="0" eb="2">
      <t>ゴウカク</t>
    </rPh>
    <phoneticPr fontId="2"/>
  </si>
  <si>
    <t>結果待ち</t>
    <rPh sb="0" eb="2">
      <t>ケッカ</t>
    </rPh>
    <rPh sb="2" eb="3">
      <t>マ</t>
    </rPh>
    <phoneticPr fontId="2"/>
  </si>
  <si>
    <t>受験予定</t>
    <rPh sb="0" eb="2">
      <t>ジュケン</t>
    </rPh>
    <rPh sb="2" eb="4">
      <t>ヨテイ</t>
    </rPh>
    <phoneticPr fontId="2"/>
  </si>
  <si>
    <t>短答式試験合格</t>
    <rPh sb="0" eb="2">
      <t>タントウ</t>
    </rPh>
    <rPh sb="2" eb="3">
      <t>シキ</t>
    </rPh>
    <rPh sb="3" eb="5">
      <t>シケン</t>
    </rPh>
    <rPh sb="5" eb="7">
      <t>ゴウカク</t>
    </rPh>
    <phoneticPr fontId="2"/>
  </si>
  <si>
    <t>論文式試験合格</t>
    <rPh sb="0" eb="2">
      <t>ロンブン</t>
    </rPh>
    <rPh sb="2" eb="3">
      <t>シキ</t>
    </rPh>
    <rPh sb="3" eb="5">
      <t>シケン</t>
    </rPh>
    <rPh sb="5" eb="7">
      <t>ゴウカク</t>
    </rPh>
    <phoneticPr fontId="2"/>
  </si>
  <si>
    <t>不合格</t>
    <rPh sb="0" eb="3">
      <t>フゴウカク</t>
    </rPh>
    <phoneticPr fontId="2"/>
  </si>
  <si>
    <t>メールアドレス</t>
    <phoneticPr fontId="2"/>
  </si>
  <si>
    <t>コース</t>
    <phoneticPr fontId="2"/>
  </si>
  <si>
    <t>学生（在学）</t>
  </si>
  <si>
    <t>学生（卒業）</t>
  </si>
  <si>
    <t>会社員</t>
  </si>
  <si>
    <t>自営業</t>
  </si>
  <si>
    <t>無職</t>
  </si>
  <si>
    <t>その他</t>
  </si>
  <si>
    <t>男性</t>
    <rPh sb="0" eb="2">
      <t>ダンセイ</t>
    </rPh>
    <phoneticPr fontId="2"/>
  </si>
  <si>
    <t>女性</t>
    <rPh sb="0" eb="2">
      <t>ジョセイ</t>
    </rPh>
    <phoneticPr fontId="2"/>
  </si>
  <si>
    <t>公務員</t>
    <phoneticPr fontId="2"/>
  </si>
  <si>
    <t>上記内容に同意いただけない場合は、必ず右の枠内に○を入力してください→</t>
    <rPh sb="0" eb="2">
      <t>ジョウキ</t>
    </rPh>
    <rPh sb="2" eb="4">
      <t>ナイヨウ</t>
    </rPh>
    <rPh sb="5" eb="7">
      <t>ドウイ</t>
    </rPh>
    <rPh sb="13" eb="15">
      <t>バアイ</t>
    </rPh>
    <rPh sb="17" eb="18">
      <t>カナラ</t>
    </rPh>
    <rPh sb="19" eb="20">
      <t>ミギ</t>
    </rPh>
    <rPh sb="21" eb="23">
      <t>ワクナイ</t>
    </rPh>
    <rPh sb="26" eb="28">
      <t>ニュウリョク</t>
    </rPh>
    <phoneticPr fontId="2"/>
  </si>
  <si>
    <r>
      <rPr>
        <b/>
        <sz val="8"/>
        <rFont val="ＭＳ Ｐゴシック"/>
        <family val="3"/>
        <charset val="128"/>
      </rPr>
      <t>【個人情報及び著作権の取扱いについて】</t>
    </r>
    <r>
      <rPr>
        <sz val="8"/>
        <rFont val="ＭＳ Ｐゴシック"/>
        <family val="3"/>
        <charset val="128"/>
      </rPr>
      <t xml:space="preserve">
お預かりした個人情報はTAC㈱にて管理させていただき、パンフレット・TACホームページ等の広告物への掲載及び個人を特定しない統計情報として利用いたします。お客様の同意なしに業務委託先以外の第三者に開示・提供することはございません（法令等により開示を求められた場合を除く）。その他、個人情報保護管理者、お預かりした個人情報の開示等及びTAC㈱への個人情報の提供の任意性につきましては、当社ホームページ（http://www.tac-school.co.jp）をご覧いただくか、個人情報に関する問い合わせ窓口（E-mail：privacy@tac-school.co.jp）までお問い合わせください。
又、提出いただいたアンケート等につき著作者人格権を行使しないこととし、著作権はＴＡＣ株式会社に帰属させていただきます。</t>
    </r>
    <phoneticPr fontId="2"/>
  </si>
  <si>
    <t>アンケート</t>
    <phoneticPr fontId="2"/>
  </si>
  <si>
    <r>
      <rPr>
        <b/>
        <sz val="12"/>
        <color theme="0"/>
        <rFont val="ＭＳ Ｐゴシック"/>
        <family val="3"/>
        <charset val="128"/>
      </rPr>
      <t>最終学歴</t>
    </r>
    <r>
      <rPr>
        <b/>
        <sz val="10"/>
        <color theme="0"/>
        <rFont val="ＭＳ Ｐゴシック"/>
        <family val="3"/>
        <charset val="128"/>
      </rPr>
      <t xml:space="preserve">
</t>
    </r>
    <r>
      <rPr>
        <b/>
        <sz val="9"/>
        <color indexed="9"/>
        <rFont val="ＭＳ Ｐゴシック"/>
        <family val="3"/>
        <charset val="128"/>
      </rPr>
      <t>出身高校・出身大学（在学中を含む）ともに記入してください。</t>
    </r>
    <rPh sb="0" eb="2">
      <t>サイシュウ</t>
    </rPh>
    <rPh sb="2" eb="4">
      <t>ガクレキ</t>
    </rPh>
    <rPh sb="5" eb="7">
      <t>シュッシン</t>
    </rPh>
    <rPh sb="7" eb="9">
      <t>コウコウ</t>
    </rPh>
    <rPh sb="10" eb="12">
      <t>シュッシン</t>
    </rPh>
    <rPh sb="12" eb="14">
      <t>ダイガク</t>
    </rPh>
    <rPh sb="15" eb="18">
      <t>ザイガクチュウ</t>
    </rPh>
    <rPh sb="19" eb="20">
      <t>フク</t>
    </rPh>
    <rPh sb="25" eb="27">
      <t>キニュウ</t>
    </rPh>
    <phoneticPr fontId="2"/>
  </si>
  <si>
    <t>Personal Data</t>
    <phoneticPr fontId="2"/>
  </si>
  <si>
    <t>年</t>
    <rPh sb="0" eb="1">
      <t>ネン</t>
    </rPh>
    <phoneticPr fontId="2"/>
  </si>
  <si>
    <t>職　　業</t>
    <rPh sb="0" eb="1">
      <t>ショク</t>
    </rPh>
    <rPh sb="3" eb="4">
      <t>ギョウ</t>
    </rPh>
    <phoneticPr fontId="2"/>
  </si>
  <si>
    <t>希望する特典の選択</t>
    <rPh sb="0" eb="2">
      <t>キボウ</t>
    </rPh>
    <rPh sb="4" eb="6">
      <t>トクテン</t>
    </rPh>
    <rPh sb="7" eb="9">
      <t>センタク</t>
    </rPh>
    <phoneticPr fontId="2"/>
  </si>
  <si>
    <t>特典の提供について</t>
    <rPh sb="0" eb="2">
      <t>トクテン</t>
    </rPh>
    <rPh sb="3" eb="5">
      <t>テイキョウ</t>
    </rPh>
    <phoneticPr fontId="2"/>
  </si>
  <si>
    <t>備考</t>
    <rPh sb="0" eb="2">
      <t>ビコウ</t>
    </rPh>
    <phoneticPr fontId="2"/>
  </si>
  <si>
    <t>Ｑ１．中村講師の講座で良かった点について、具体的にご記入ください。※講義/教材/カリキュラム/個別相談制度などについて　</t>
    <rPh sb="3" eb="5">
      <t>ナカムラ</t>
    </rPh>
    <rPh sb="5" eb="7">
      <t>コウシ</t>
    </rPh>
    <rPh sb="8" eb="10">
      <t>コウザ</t>
    </rPh>
    <rPh sb="11" eb="12">
      <t>ヨ</t>
    </rPh>
    <rPh sb="15" eb="16">
      <t>テン</t>
    </rPh>
    <rPh sb="21" eb="24">
      <t>グタイテキ</t>
    </rPh>
    <rPh sb="26" eb="28">
      <t>キニュウ</t>
    </rPh>
    <rPh sb="34" eb="36">
      <t>コウギ</t>
    </rPh>
    <rPh sb="37" eb="39">
      <t>キョウザイ</t>
    </rPh>
    <rPh sb="47" eb="49">
      <t>コベツ</t>
    </rPh>
    <rPh sb="49" eb="51">
      <t>ソウダン</t>
    </rPh>
    <rPh sb="51" eb="53">
      <t>セイド</t>
    </rPh>
    <phoneticPr fontId="2"/>
  </si>
  <si>
    <t>Ｑ２．TAC/Wセミナーの講座について、ご意見・ご要望があればご記入ください。</t>
    <rPh sb="13" eb="15">
      <t>コウザ</t>
    </rPh>
    <rPh sb="21" eb="23">
      <t>イケン</t>
    </rPh>
    <rPh sb="25" eb="27">
      <t>ヨウボウ</t>
    </rPh>
    <rPh sb="32" eb="34">
      <t>キニュウ</t>
    </rPh>
    <phoneticPr fontId="2"/>
  </si>
  <si>
    <t>ご協力、ありがとうございました。</t>
    <rPh sb="1" eb="3">
      <t>キョウリョク</t>
    </rPh>
    <phoneticPr fontId="2"/>
  </si>
  <si>
    <t>特典の受講
メディア</t>
    <rPh sb="0" eb="2">
      <t>トクテン</t>
    </rPh>
    <rPh sb="3" eb="5">
      <t>ジュコウ</t>
    </rPh>
    <phoneticPr fontId="2"/>
  </si>
  <si>
    <t>★どちらか一方に　　　を入れてください。</t>
    <rPh sb="5" eb="7">
      <t>イッポウ</t>
    </rPh>
    <rPh sb="12" eb="13">
      <t>イ</t>
    </rPh>
    <phoneticPr fontId="2"/>
  </si>
  <si>
    <r>
      <rPr>
        <b/>
        <sz val="15"/>
        <rFont val="HGPｺﾞｼｯｸM"/>
        <family val="3"/>
        <charset val="128"/>
      </rPr>
      <t>下記事項に</t>
    </r>
    <r>
      <rPr>
        <b/>
        <u/>
        <sz val="15"/>
        <rFont val="HGPｺﾞｼｯｸM"/>
        <family val="3"/>
        <charset val="128"/>
      </rPr>
      <t>全て同意（　　）いただいた方に、上記特典を提供させていただきます。</t>
    </r>
    <rPh sb="0" eb="2">
      <t>カキ</t>
    </rPh>
    <rPh sb="2" eb="4">
      <t>ジコウ</t>
    </rPh>
    <rPh sb="5" eb="6">
      <t>スベ</t>
    </rPh>
    <rPh sb="7" eb="9">
      <t>ドウイ</t>
    </rPh>
    <rPh sb="18" eb="19">
      <t>カタ</t>
    </rPh>
    <rPh sb="21" eb="23">
      <t>ジョウキ</t>
    </rPh>
    <rPh sb="23" eb="25">
      <t>トクテン</t>
    </rPh>
    <rPh sb="26" eb="28">
      <t>テイキョウ</t>
    </rPh>
    <phoneticPr fontId="2"/>
  </si>
  <si>
    <t>在学</t>
    <rPh sb="0" eb="2">
      <t>ザイガク</t>
    </rPh>
    <phoneticPr fontId="2"/>
  </si>
  <si>
    <t>卒業</t>
    <rPh sb="0" eb="2">
      <t>ソツギョウ</t>
    </rPh>
    <phoneticPr fontId="2"/>
  </si>
  <si>
    <t>既修者</t>
    <rPh sb="0" eb="1">
      <t>スデ</t>
    </rPh>
    <rPh sb="1" eb="2">
      <t>シュウ</t>
    </rPh>
    <rPh sb="2" eb="3">
      <t>シャ</t>
    </rPh>
    <phoneticPr fontId="2"/>
  </si>
  <si>
    <t>未修者</t>
    <rPh sb="0" eb="1">
      <t>ミ</t>
    </rPh>
    <rPh sb="1" eb="2">
      <t>シュウ</t>
    </rPh>
    <rPh sb="2" eb="3">
      <t>シャ</t>
    </rPh>
    <phoneticPr fontId="2"/>
  </si>
  <si>
    <r>
      <t>【①受験番号提出について】
受験票を入手次第、</t>
    </r>
    <r>
      <rPr>
        <sz val="11"/>
        <rFont val="Times New Roman"/>
        <family val="1"/>
      </rPr>
      <t>TAC</t>
    </r>
    <r>
      <rPr>
        <sz val="11"/>
        <rFont val="HGPｺﾞｼｯｸM"/>
        <family val="3"/>
        <charset val="128"/>
      </rPr>
      <t>司法試験講座専用アドレス「</t>
    </r>
    <r>
      <rPr>
        <sz val="11"/>
        <rFont val="Times New Roman"/>
        <family val="1"/>
      </rPr>
      <t>shihoushiken@tac-school.co.jp</t>
    </r>
    <r>
      <rPr>
        <sz val="11"/>
        <rFont val="HGPｺﾞｼｯｸM"/>
        <family val="3"/>
        <charset val="128"/>
      </rPr>
      <t>」へ画像データをメール添付にてお送りください。
【②③合否・得点報告について】
合否報告は、TAC司法試験講座専用アドレス「</t>
    </r>
    <r>
      <rPr>
        <sz val="11"/>
        <rFont val="Times New Roman"/>
        <family val="1"/>
      </rPr>
      <t>shihoushiken@tac-school.co.jp</t>
    </r>
    <r>
      <rPr>
        <sz val="11"/>
        <rFont val="HGPｺﾞｼｯｸM"/>
        <family val="3"/>
        <charset val="128"/>
      </rPr>
      <t>」へメールにてお願いします。メールタイトルを「○○試験　結果報告」、本文に「&lt;会員番号&gt;&lt;氏名&gt;&lt;合否・得点&gt;」とご記入ください。
【④合格体験記について】
合格された方には、後日体験記執筆のご案内をお送りします。なお、執筆いただいた方には、別途謝礼をお支払いいたします。</t>
    </r>
    <rPh sb="14" eb="17">
      <t>ジュケンヒョウ</t>
    </rPh>
    <rPh sb="18" eb="20">
      <t>ニュウシュ</t>
    </rPh>
    <rPh sb="20" eb="22">
      <t>シダイ</t>
    </rPh>
    <rPh sb="70" eb="72">
      <t>ガゾウ</t>
    </rPh>
    <rPh sb="79" eb="81">
      <t>テンプ</t>
    </rPh>
    <rPh sb="84" eb="85">
      <t>オク</t>
    </rPh>
    <rPh sb="96" eb="98">
      <t>ゴウヒ</t>
    </rPh>
    <rPh sb="99" eb="101">
      <t>トクテン</t>
    </rPh>
    <rPh sb="101" eb="103">
      <t>ホウコク</t>
    </rPh>
    <rPh sb="109" eb="111">
      <t>ゴウヒ</t>
    </rPh>
    <rPh sb="111" eb="113">
      <t>ホウコク</t>
    </rPh>
    <rPh sb="118" eb="120">
      <t>シホウ</t>
    </rPh>
    <rPh sb="120" eb="122">
      <t>シケン</t>
    </rPh>
    <rPh sb="122" eb="124">
      <t>コウザ</t>
    </rPh>
    <rPh sb="124" eb="126">
      <t>センヨウ</t>
    </rPh>
    <rPh sb="185" eb="187">
      <t>シケン</t>
    </rPh>
    <rPh sb="188" eb="190">
      <t>ケッカ</t>
    </rPh>
    <rPh sb="190" eb="192">
      <t>ホウコク</t>
    </rPh>
    <rPh sb="194" eb="196">
      <t>ホンブン</t>
    </rPh>
    <rPh sb="199" eb="201">
      <t>カイイン</t>
    </rPh>
    <rPh sb="201" eb="203">
      <t>バンゴウ</t>
    </rPh>
    <rPh sb="205" eb="207">
      <t>シメイ</t>
    </rPh>
    <rPh sb="209" eb="211">
      <t>ゴウヒ</t>
    </rPh>
    <rPh sb="212" eb="214">
      <t>トクテン</t>
    </rPh>
    <rPh sb="218" eb="220">
      <t>キニュウ</t>
    </rPh>
    <rPh sb="229" eb="231">
      <t>ゴウカク</t>
    </rPh>
    <rPh sb="231" eb="233">
      <t>タイケン</t>
    </rPh>
    <rPh sb="233" eb="234">
      <t>キ</t>
    </rPh>
    <phoneticPr fontId="2"/>
  </si>
  <si>
    <t>平成30年度 TAC司法試験講座　本試験受験アンケート</t>
    <rPh sb="0" eb="2">
      <t>ヘイセイ</t>
    </rPh>
    <rPh sb="4" eb="5">
      <t>ネン</t>
    </rPh>
    <rPh sb="5" eb="6">
      <t>ド</t>
    </rPh>
    <rPh sb="10" eb="12">
      <t>シホウ</t>
    </rPh>
    <rPh sb="12" eb="14">
      <t>シケン</t>
    </rPh>
    <rPh sb="14" eb="16">
      <t>コウザ</t>
    </rPh>
    <rPh sb="17" eb="20">
      <t>ホンシケン</t>
    </rPh>
    <rPh sb="20" eb="22">
      <t>ジュケン</t>
    </rPh>
    <phoneticPr fontId="2"/>
  </si>
  <si>
    <t>2018年に受験する試験</t>
    <rPh sb="4" eb="5">
      <t>ネン</t>
    </rPh>
    <rPh sb="6" eb="8">
      <t>ジュケン</t>
    </rPh>
    <rPh sb="10" eb="12">
      <t>シケン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</si>
</sst>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9"/>
      <name val="ＭＳ Ｐゴシック"/>
      <family val="3"/>
      <charset val="128"/>
    </font>
    <font>
      <b/>
      <sz val="11"/>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8"/>
      <name val="ＭＳ Ｐゴシック"/>
      <family val="3"/>
      <charset val="128"/>
    </font>
    <font>
      <sz val="14"/>
      <name val="ＭＳ Ｐゴシック"/>
      <family val="3"/>
      <charset val="128"/>
    </font>
    <font>
      <b/>
      <u/>
      <sz val="10"/>
      <name val="ＭＳ Ｐゴシック"/>
      <family val="3"/>
      <charset val="128"/>
    </font>
    <font>
      <b/>
      <sz val="22"/>
      <name val="ＭＳ Ｐゴシック"/>
      <family val="3"/>
      <charset val="128"/>
    </font>
    <font>
      <sz val="11"/>
      <name val="ＭＳ 明朝"/>
      <family val="1"/>
      <charset val="128"/>
    </font>
    <font>
      <b/>
      <sz val="11"/>
      <color theme="0"/>
      <name val="ＭＳ Ｐゴシック"/>
      <family val="3"/>
      <charset val="128"/>
    </font>
    <font>
      <b/>
      <sz val="12"/>
      <color theme="0"/>
      <name val="ＭＳ Ｐゴシック"/>
      <family val="3"/>
      <charset val="128"/>
    </font>
    <font>
      <b/>
      <sz val="10"/>
      <color theme="0"/>
      <name val="ＭＳ Ｐゴシック"/>
      <family val="3"/>
      <charset val="128"/>
    </font>
    <font>
      <sz val="16"/>
      <name val="ＭＳ Ｐゴシック"/>
      <family val="3"/>
      <charset val="128"/>
    </font>
    <font>
      <b/>
      <sz val="22"/>
      <color theme="0"/>
      <name val="ＭＳ Ｐゴシック"/>
      <family val="3"/>
      <charset val="128"/>
    </font>
    <font>
      <sz val="9"/>
      <color rgb="FF000000"/>
      <name val="MS UI Gothic"/>
      <family val="3"/>
      <charset val="128"/>
    </font>
    <font>
      <b/>
      <sz val="9"/>
      <name val="ＭＳ ゴシック"/>
      <family val="3"/>
      <charset val="128"/>
    </font>
    <font>
      <sz val="12"/>
      <name val="ＭＳ ゴシック"/>
      <family val="3"/>
      <charset val="128"/>
    </font>
    <font>
      <b/>
      <sz val="10"/>
      <color theme="0" tint="-4.9989318521683403E-2"/>
      <name val="ＭＳ Ｐゴシック"/>
      <family val="3"/>
      <charset val="128"/>
    </font>
    <font>
      <b/>
      <sz val="9"/>
      <color indexed="9"/>
      <name val="ＭＳ Ｐゴシック"/>
      <family val="3"/>
      <charset val="128"/>
    </font>
    <font>
      <sz val="22"/>
      <color theme="0"/>
      <name val="HGS創英角ｺﾞｼｯｸUB"/>
      <family val="3"/>
      <charset val="128"/>
    </font>
    <font>
      <sz val="7"/>
      <color theme="0"/>
      <name val="ＭＳ Ｐゴシック"/>
      <family val="3"/>
      <charset val="128"/>
    </font>
    <font>
      <b/>
      <sz val="14"/>
      <color theme="0"/>
      <name val="ＭＳ Ｐゴシック"/>
      <family val="3"/>
      <charset val="128"/>
    </font>
    <font>
      <sz val="11"/>
      <name val="HGPｺﾞｼｯｸM"/>
      <family val="3"/>
      <charset val="128"/>
    </font>
    <font>
      <b/>
      <u/>
      <sz val="15"/>
      <name val="HGPｺﾞｼｯｸM"/>
      <family val="3"/>
      <charset val="128"/>
    </font>
    <font>
      <b/>
      <sz val="15"/>
      <name val="HGPｺﾞｼｯｸM"/>
      <family val="3"/>
      <charset val="128"/>
    </font>
    <font>
      <u/>
      <sz val="10"/>
      <name val="ＭＳ Ｐゴシック"/>
      <family val="3"/>
      <charset val="128"/>
    </font>
    <font>
      <sz val="11"/>
      <name val="Times New Roman"/>
      <family val="1"/>
    </font>
  </fonts>
  <fills count="1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6"/>
        <bgColor indexed="64"/>
      </patternFill>
    </fill>
    <fill>
      <patternFill patternType="solid">
        <fgColor rgb="FFFFFF00"/>
        <bgColor indexed="64"/>
      </patternFill>
    </fill>
    <fill>
      <patternFill patternType="solid">
        <fgColor theme="1"/>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3499862666707357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ashed">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style="dashed">
        <color indexed="64"/>
      </top>
      <bottom style="dashed">
        <color indexed="64"/>
      </bottom>
      <diagonal/>
    </border>
    <border>
      <left style="dashed">
        <color indexed="64"/>
      </left>
      <right/>
      <top style="thin">
        <color indexed="64"/>
      </top>
      <bottom style="thin">
        <color indexed="64"/>
      </bottom>
      <diagonal/>
    </border>
    <border>
      <left/>
      <right/>
      <top style="dashed">
        <color indexed="64"/>
      </top>
      <bottom/>
      <diagonal/>
    </border>
    <border>
      <left/>
      <right style="dotted">
        <color indexed="64"/>
      </right>
      <top style="dashed">
        <color indexed="64"/>
      </top>
      <bottom/>
      <diagonal/>
    </border>
    <border>
      <left style="thick">
        <color auto="1"/>
      </left>
      <right/>
      <top style="thick">
        <color auto="1"/>
      </top>
      <bottom style="medium">
        <color indexed="64"/>
      </bottom>
      <diagonal/>
    </border>
    <border>
      <left/>
      <right/>
      <top style="thick">
        <color auto="1"/>
      </top>
      <bottom style="medium">
        <color indexed="64"/>
      </bottom>
      <diagonal/>
    </border>
    <border>
      <left/>
      <right style="thick">
        <color auto="1"/>
      </right>
      <top style="thick">
        <color auto="1"/>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style="medium">
        <color indexed="64"/>
      </top>
      <bottom style="thin">
        <color auto="1"/>
      </bottom>
      <diagonal/>
    </border>
    <border>
      <left/>
      <right style="thick">
        <color auto="1"/>
      </right>
      <top style="thin">
        <color indexed="64"/>
      </top>
      <bottom style="thin">
        <color auto="1"/>
      </bottom>
      <diagonal/>
    </border>
    <border>
      <left/>
      <right style="thick">
        <color auto="1"/>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ck">
        <color auto="1"/>
      </right>
      <top style="double">
        <color indexed="64"/>
      </top>
      <bottom style="thin">
        <color auto="1"/>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right style="thick">
        <color auto="1"/>
      </right>
      <top/>
      <bottom style="thin">
        <color auto="1"/>
      </bottom>
      <diagonal/>
    </border>
  </borders>
  <cellStyleXfs count="1">
    <xf numFmtId="0" fontId="0" fillId="0" borderId="0"/>
  </cellStyleXfs>
  <cellXfs count="237">
    <xf numFmtId="0" fontId="0" fillId="0" borderId="0" xfId="0"/>
    <xf numFmtId="0" fontId="0" fillId="0" borderId="0" xfId="0" applyBorder="1"/>
    <xf numFmtId="0" fontId="4" fillId="0" borderId="0" xfId="0" applyFont="1" applyAlignment="1">
      <alignment vertical="center"/>
    </xf>
    <xf numFmtId="0" fontId="4" fillId="0" borderId="0" xfId="0" applyFont="1"/>
    <xf numFmtId="0" fontId="0" fillId="0" borderId="0" xfId="0" applyFont="1"/>
    <xf numFmtId="0" fontId="5" fillId="0" borderId="0" xfId="0" applyFont="1"/>
    <xf numFmtId="0" fontId="4" fillId="0" borderId="0" xfId="0" applyFont="1" applyFill="1" applyAlignment="1">
      <alignment vertical="top"/>
    </xf>
    <xf numFmtId="0" fontId="1" fillId="0" borderId="0" xfId="0" applyFont="1"/>
    <xf numFmtId="0" fontId="15" fillId="0" borderId="0" xfId="0" applyFont="1" applyBorder="1" applyAlignment="1">
      <alignment horizontal="center"/>
    </xf>
    <xf numFmtId="0" fontId="4" fillId="0" borderId="0" xfId="0" applyFont="1" applyAlignment="1">
      <alignment horizontal="right"/>
    </xf>
    <xf numFmtId="0" fontId="13" fillId="3" borderId="1" xfId="0" applyFont="1" applyFill="1" applyBorder="1" applyAlignment="1">
      <alignment horizontal="center" vertical="center" wrapText="1"/>
    </xf>
    <xf numFmtId="0" fontId="13" fillId="0" borderId="0" xfId="0" applyFont="1"/>
    <xf numFmtId="0" fontId="13" fillId="3" borderId="1" xfId="0" applyFont="1" applyFill="1" applyBorder="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0" fontId="13" fillId="3" borderId="4" xfId="0" applyFont="1" applyFill="1" applyBorder="1" applyAlignment="1">
      <alignment horizontal="center" vertical="center"/>
    </xf>
    <xf numFmtId="0" fontId="13" fillId="3" borderId="3" xfId="0" applyFont="1" applyFill="1" applyBorder="1" applyAlignment="1">
      <alignment horizontal="center" vertical="center"/>
    </xf>
    <xf numFmtId="0" fontId="13" fillId="0" borderId="1" xfId="0" applyFont="1" applyFill="1" applyBorder="1" applyAlignment="1">
      <alignment vertical="center"/>
    </xf>
    <xf numFmtId="0" fontId="13" fillId="0" borderId="1" xfId="0" applyFont="1" applyFill="1" applyBorder="1" applyAlignment="1">
      <alignment horizontal="center" vertical="center"/>
    </xf>
    <xf numFmtId="0" fontId="13" fillId="0" borderId="0" xfId="0" applyFont="1" applyBorder="1"/>
    <xf numFmtId="0" fontId="13" fillId="0" borderId="9" xfId="0" applyFont="1" applyBorder="1" applyAlignment="1">
      <alignment horizontal="center"/>
    </xf>
    <xf numFmtId="0" fontId="13" fillId="0" borderId="10" xfId="0" applyFont="1" applyBorder="1" applyAlignment="1">
      <alignment horizontal="center"/>
    </xf>
    <xf numFmtId="0" fontId="13" fillId="0" borderId="11" xfId="0" applyFont="1" applyBorder="1"/>
    <xf numFmtId="0" fontId="0" fillId="0" borderId="0" xfId="0" applyProtection="1">
      <protection locked="0" hidden="1"/>
    </xf>
    <xf numFmtId="0" fontId="6" fillId="2" borderId="0" xfId="0" applyFont="1" applyFill="1" applyBorder="1" applyAlignment="1">
      <alignment vertical="center" shrinkToFit="1"/>
    </xf>
    <xf numFmtId="0" fontId="14" fillId="2" borderId="0" xfId="0" applyFont="1" applyFill="1" applyBorder="1" applyAlignment="1">
      <alignment horizontal="left" vertical="center" wrapText="1"/>
    </xf>
    <xf numFmtId="0" fontId="0" fillId="0" borderId="0" xfId="0" applyProtection="1">
      <protection locked="0"/>
    </xf>
    <xf numFmtId="0" fontId="15" fillId="0" borderId="0" xfId="0" applyFont="1" applyBorder="1" applyAlignment="1" applyProtection="1">
      <alignment horizontal="center"/>
      <protection locked="0"/>
    </xf>
    <xf numFmtId="0" fontId="0" fillId="0" borderId="0" xfId="0" applyFill="1" applyProtection="1">
      <protection locked="0"/>
    </xf>
    <xf numFmtId="0" fontId="0" fillId="0" borderId="0" xfId="0" applyBorder="1" applyProtection="1">
      <protection locked="0"/>
    </xf>
    <xf numFmtId="0" fontId="13" fillId="0" borderId="0" xfId="0" applyNumberFormat="1" applyFont="1"/>
    <xf numFmtId="0" fontId="0" fillId="0" borderId="0" xfId="0" applyFont="1" applyFill="1"/>
    <xf numFmtId="0" fontId="0" fillId="0" borderId="0" xfId="0" applyAlignment="1" applyProtection="1">
      <alignment vertical="center"/>
      <protection locked="0"/>
    </xf>
    <xf numFmtId="0" fontId="0" fillId="0" borderId="0" xfId="0" applyAlignment="1">
      <alignment vertical="center"/>
    </xf>
    <xf numFmtId="0" fontId="0" fillId="0" borderId="0" xfId="0" applyAlignment="1" applyProtection="1">
      <alignment horizontal="left" vertical="center"/>
      <protection locked="0"/>
    </xf>
    <xf numFmtId="0" fontId="16" fillId="0" borderId="0" xfId="0" applyFont="1" applyProtection="1">
      <protection locked="0"/>
    </xf>
    <xf numFmtId="0" fontId="16" fillId="0" borderId="0" xfId="0" applyFont="1"/>
    <xf numFmtId="0" fontId="10" fillId="0" borderId="25" xfId="0" applyFont="1" applyBorder="1" applyAlignment="1">
      <alignment horizontal="center" vertical="center"/>
    </xf>
    <xf numFmtId="0" fontId="13" fillId="3" borderId="1"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0" fillId="0" borderId="11"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0" fillId="0" borderId="0" xfId="0" applyFont="1" applyProtection="1">
      <protection locked="0"/>
    </xf>
    <xf numFmtId="0" fontId="0" fillId="0" borderId="1" xfId="0" applyBorder="1" applyProtection="1">
      <protection locked="0" hidden="1"/>
    </xf>
    <xf numFmtId="0" fontId="0" fillId="0" borderId="1" xfId="0" applyBorder="1"/>
    <xf numFmtId="0" fontId="0" fillId="0" borderId="1" xfId="0" applyBorder="1" applyProtection="1">
      <protection locked="0"/>
    </xf>
    <xf numFmtId="0" fontId="4" fillId="0" borderId="1" xfId="0" applyFont="1" applyBorder="1"/>
    <xf numFmtId="0" fontId="4" fillId="0" borderId="1" xfId="0" applyFont="1" applyBorder="1" applyProtection="1">
      <protection locked="0" hidden="1"/>
    </xf>
    <xf numFmtId="0" fontId="5" fillId="0" borderId="1" xfId="0" applyFont="1" applyBorder="1"/>
    <xf numFmtId="0" fontId="5" fillId="0" borderId="1" xfId="0" applyFont="1" applyBorder="1" applyProtection="1">
      <protection locked="0" hidden="1"/>
    </xf>
    <xf numFmtId="0" fontId="13" fillId="0" borderId="9"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0" borderId="9" xfId="0" applyFont="1" applyFill="1" applyBorder="1" applyAlignment="1">
      <alignment horizont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49" fontId="4" fillId="0" borderId="0" xfId="0" applyNumberFormat="1" applyFont="1" applyAlignment="1">
      <alignment horizontal="center" vertical="center"/>
    </xf>
    <xf numFmtId="49" fontId="13" fillId="0" borderId="0" xfId="0" applyNumberFormat="1" applyFont="1"/>
    <xf numFmtId="49" fontId="4" fillId="0" borderId="0" xfId="0" applyNumberFormat="1" applyFont="1"/>
    <xf numFmtId="0" fontId="4" fillId="0" borderId="1" xfId="0" applyFont="1" applyBorder="1" applyAlignment="1">
      <alignment horizontal="center" vertical="center"/>
    </xf>
    <xf numFmtId="0" fontId="4" fillId="0" borderId="0" xfId="0" applyFont="1" applyAlignment="1">
      <alignment horizontal="left" vertical="center"/>
    </xf>
    <xf numFmtId="0" fontId="2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Border="1" applyAlignment="1">
      <alignment vertical="center" shrinkToFit="1"/>
    </xf>
    <xf numFmtId="0" fontId="0" fillId="0" borderId="0" xfId="0" applyFont="1" applyFill="1" applyBorder="1" applyAlignment="1" applyProtection="1">
      <alignment horizontal="left" vertical="center" wrapText="1"/>
      <protection locked="0"/>
    </xf>
    <xf numFmtId="0" fontId="18" fillId="0" borderId="0" xfId="0" applyFont="1" applyFill="1" applyBorder="1" applyAlignment="1">
      <alignment horizontal="center" vertical="center"/>
    </xf>
    <xf numFmtId="0" fontId="17" fillId="0" borderId="0" xfId="0" applyFont="1" applyFill="1" applyBorder="1" applyAlignment="1">
      <alignment vertical="center"/>
    </xf>
    <xf numFmtId="0" fontId="8" fillId="0" borderId="0" xfId="0" applyFont="1" applyFill="1" applyBorder="1" applyAlignment="1">
      <alignment horizontal="center" vertical="center"/>
    </xf>
    <xf numFmtId="0" fontId="18"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horizontal="center" vertical="center"/>
    </xf>
    <xf numFmtId="0" fontId="6" fillId="5" borderId="0" xfId="0" applyFont="1" applyFill="1" applyBorder="1" applyAlignment="1" applyProtection="1">
      <alignment vertical="center" shrinkToFit="1"/>
    </xf>
    <xf numFmtId="0" fontId="0" fillId="5" borderId="0" xfId="0" applyFont="1" applyFill="1" applyBorder="1" applyAlignment="1" applyProtection="1">
      <alignment vertical="center"/>
    </xf>
    <xf numFmtId="0" fontId="0" fillId="5" borderId="0" xfId="0" applyFont="1" applyFill="1" applyProtection="1"/>
    <xf numFmtId="0" fontId="7" fillId="5" borderId="0" xfId="0" applyFont="1" applyFill="1" applyBorder="1" applyAlignment="1" applyProtection="1">
      <alignment horizontal="right" vertical="center"/>
    </xf>
    <xf numFmtId="0" fontId="18" fillId="7" borderId="1" xfId="0" applyFont="1" applyFill="1" applyBorder="1" applyAlignment="1" applyProtection="1">
      <alignment horizontal="center" vertical="center"/>
    </xf>
    <xf numFmtId="0" fontId="10" fillId="0" borderId="0" xfId="0" applyFont="1" applyFill="1" applyAlignment="1" applyProtection="1">
      <alignment vertical="center"/>
    </xf>
    <xf numFmtId="0" fontId="4" fillId="0" borderId="0" xfId="0" applyFont="1" applyFill="1" applyAlignment="1" applyProtection="1">
      <alignment vertical="center"/>
    </xf>
    <xf numFmtId="0" fontId="3" fillId="0" borderId="0" xfId="0" applyFont="1" applyFill="1" applyAlignment="1" applyProtection="1">
      <alignment vertical="center"/>
    </xf>
    <xf numFmtId="0" fontId="3" fillId="0" borderId="0" xfId="0" applyFont="1" applyAlignment="1" applyProtection="1">
      <alignment vertical="center"/>
    </xf>
    <xf numFmtId="0" fontId="0" fillId="0" borderId="0" xfId="0" applyProtection="1"/>
    <xf numFmtId="0" fontId="0" fillId="0" borderId="0" xfId="0" applyProtection="1">
      <protection hidden="1"/>
    </xf>
    <xf numFmtId="0" fontId="23" fillId="5" borderId="0" xfId="0" applyFont="1" applyFill="1" applyAlignment="1" applyProtection="1">
      <alignment vertical="center"/>
    </xf>
    <xf numFmtId="0" fontId="11" fillId="5" borderId="0" xfId="0" applyFont="1" applyFill="1" applyAlignment="1" applyProtection="1">
      <alignment vertical="center"/>
    </xf>
    <xf numFmtId="0" fontId="4" fillId="5" borderId="0" xfId="0" applyFont="1" applyFill="1" applyAlignment="1" applyProtection="1">
      <alignment vertical="center"/>
    </xf>
    <xf numFmtId="0" fontId="4" fillId="5" borderId="0" xfId="0" applyFont="1" applyFill="1" applyAlignment="1" applyProtection="1">
      <alignment horizontal="left" vertical="center"/>
    </xf>
    <xf numFmtId="0" fontId="0" fillId="5" borderId="0" xfId="0" applyFill="1" applyProtection="1"/>
    <xf numFmtId="0" fontId="4" fillId="0" borderId="0" xfId="0" applyFont="1" applyAlignment="1" applyProtection="1">
      <alignment vertical="center"/>
    </xf>
    <xf numFmtId="0" fontId="4" fillId="9" borderId="56" xfId="0" applyFont="1" applyFill="1" applyBorder="1" applyAlignment="1" applyProtection="1">
      <alignment horizontal="center" wrapText="1"/>
      <protection locked="0"/>
    </xf>
    <xf numFmtId="0" fontId="4" fillId="9" borderId="28" xfId="0" applyFont="1" applyFill="1" applyBorder="1" applyAlignment="1" applyProtection="1">
      <alignment horizontal="center" wrapText="1"/>
      <protection locked="0"/>
    </xf>
    <xf numFmtId="0" fontId="14" fillId="2" borderId="17" xfId="0" applyFont="1" applyFill="1" applyBorder="1" applyAlignment="1">
      <alignment vertical="center" wrapText="1"/>
    </xf>
    <xf numFmtId="0" fontId="14" fillId="2" borderId="28" xfId="0" applyFont="1" applyFill="1" applyBorder="1" applyAlignment="1">
      <alignment vertical="center" wrapText="1"/>
    </xf>
    <xf numFmtId="0" fontId="11"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Fill="1" applyProtection="1"/>
    <xf numFmtId="0" fontId="7" fillId="0" borderId="0" xfId="0" applyFont="1" applyFill="1" applyBorder="1" applyAlignment="1" applyProtection="1">
      <alignment horizontal="right" vertical="center"/>
    </xf>
    <xf numFmtId="0" fontId="20" fillId="8" borderId="31" xfId="0" applyFont="1" applyFill="1" applyBorder="1" applyAlignment="1">
      <alignment horizontal="center" vertical="center"/>
    </xf>
    <xf numFmtId="0" fontId="20" fillId="8" borderId="25" xfId="0" applyFont="1" applyFill="1" applyBorder="1" applyAlignment="1">
      <alignment horizontal="center" vertical="center"/>
    </xf>
    <xf numFmtId="0" fontId="20" fillId="8" borderId="51" xfId="0" applyFont="1" applyFill="1" applyBorder="1" applyAlignment="1">
      <alignment horizontal="center" vertical="center"/>
    </xf>
    <xf numFmtId="0" fontId="19" fillId="7" borderId="44" xfId="0" applyFont="1" applyFill="1" applyBorder="1" applyAlignment="1" applyProtection="1">
      <alignment horizontal="center" vertical="center"/>
    </xf>
    <xf numFmtId="0" fontId="19" fillId="7" borderId="1" xfId="0" applyFont="1" applyFill="1" applyBorder="1" applyAlignment="1" applyProtection="1">
      <alignment horizontal="center" vertical="center"/>
    </xf>
    <xf numFmtId="49" fontId="20" fillId="8" borderId="1" xfId="0" applyNumberFormat="1" applyFont="1" applyFill="1" applyBorder="1" applyAlignment="1" applyProtection="1">
      <alignment horizontal="center" vertical="center"/>
      <protection locked="0"/>
    </xf>
    <xf numFmtId="49" fontId="20" fillId="8" borderId="45" xfId="0" applyNumberFormat="1" applyFont="1" applyFill="1" applyBorder="1" applyAlignment="1" applyProtection="1">
      <alignment horizontal="center" vertical="center"/>
      <protection locked="0"/>
    </xf>
    <xf numFmtId="0" fontId="18" fillId="7" borderId="44" xfId="0" applyFont="1" applyFill="1" applyBorder="1" applyAlignment="1" applyProtection="1">
      <alignment horizontal="center" vertical="center"/>
    </xf>
    <xf numFmtId="0" fontId="18" fillId="7" borderId="1" xfId="0" applyFont="1" applyFill="1" applyBorder="1" applyAlignment="1" applyProtection="1">
      <alignment horizontal="center" vertical="center"/>
    </xf>
    <xf numFmtId="0" fontId="20" fillId="8" borderId="1" xfId="0" applyFont="1" applyFill="1" applyBorder="1" applyAlignment="1" applyProtection="1">
      <alignment horizontal="center" vertical="center"/>
      <protection locked="0"/>
    </xf>
    <xf numFmtId="0" fontId="5" fillId="8" borderId="1" xfId="0" applyFont="1" applyFill="1" applyBorder="1" applyAlignment="1" applyProtection="1">
      <alignment horizontal="center" vertical="center"/>
      <protection locked="0"/>
    </xf>
    <xf numFmtId="0" fontId="17" fillId="7" borderId="1" xfId="0" applyFont="1" applyFill="1" applyBorder="1" applyAlignment="1" applyProtection="1">
      <alignment horizontal="center" vertical="center"/>
    </xf>
    <xf numFmtId="0" fontId="17" fillId="7" borderId="45" xfId="0" applyFont="1" applyFill="1" applyBorder="1" applyAlignment="1" applyProtection="1">
      <alignment horizontal="center" vertical="center"/>
    </xf>
    <xf numFmtId="0" fontId="9" fillId="0" borderId="18" xfId="0" applyFont="1" applyFill="1" applyBorder="1" applyAlignment="1" applyProtection="1">
      <alignment vertical="center" wrapText="1"/>
      <protection locked="0"/>
    </xf>
    <xf numFmtId="0" fontId="9" fillId="0" borderId="19" xfId="0" applyFont="1" applyFill="1" applyBorder="1" applyAlignment="1" applyProtection="1">
      <alignment vertical="center" wrapText="1"/>
      <protection locked="0"/>
    </xf>
    <xf numFmtId="0" fontId="9" fillId="0" borderId="20" xfId="0" applyFont="1" applyFill="1" applyBorder="1" applyAlignment="1" applyProtection="1">
      <alignment vertical="center" wrapText="1"/>
      <protection locked="0"/>
    </xf>
    <xf numFmtId="0" fontId="18" fillId="7" borderId="44" xfId="0" applyFont="1" applyFill="1" applyBorder="1" applyAlignment="1" applyProtection="1">
      <alignment horizontal="center" vertical="center" wrapText="1"/>
    </xf>
    <xf numFmtId="0" fontId="4" fillId="8" borderId="54" xfId="0" applyFont="1" applyFill="1" applyBorder="1" applyAlignment="1" applyProtection="1">
      <alignment horizontal="center" vertical="center"/>
      <protection locked="0"/>
    </xf>
    <xf numFmtId="0" fontId="4" fillId="8" borderId="55" xfId="0" applyFont="1" applyFill="1" applyBorder="1" applyAlignment="1" applyProtection="1">
      <alignment horizontal="center" vertical="center"/>
      <protection locked="0"/>
    </xf>
    <xf numFmtId="0" fontId="4" fillId="8" borderId="57" xfId="0" applyFont="1" applyFill="1" applyBorder="1" applyAlignment="1" applyProtection="1">
      <alignment horizontal="center" vertical="center"/>
      <protection locked="0"/>
    </xf>
    <xf numFmtId="0" fontId="19" fillId="7" borderId="44"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8" fillId="7" borderId="46" xfId="0" applyFont="1" applyFill="1" applyBorder="1" applyAlignment="1" applyProtection="1">
      <alignment horizontal="center" vertical="center" wrapText="1"/>
    </xf>
    <xf numFmtId="0" fontId="18" fillId="7" borderId="47" xfId="0" applyFont="1" applyFill="1" applyBorder="1" applyAlignment="1" applyProtection="1">
      <alignment horizontal="center" vertical="center"/>
    </xf>
    <xf numFmtId="0" fontId="4" fillId="8" borderId="60" xfId="0" applyFont="1" applyFill="1" applyBorder="1" applyAlignment="1" applyProtection="1">
      <alignment horizontal="center" vertical="center"/>
      <protection locked="0"/>
    </xf>
    <xf numFmtId="0" fontId="4" fillId="8" borderId="15" xfId="0" applyFont="1" applyFill="1" applyBorder="1" applyAlignment="1" applyProtection="1">
      <alignment horizontal="center" vertical="center"/>
      <protection locked="0"/>
    </xf>
    <xf numFmtId="0" fontId="4" fillId="8" borderId="61" xfId="0" applyFont="1" applyFill="1" applyBorder="1" applyAlignment="1" applyProtection="1">
      <alignment horizontal="center" vertical="center"/>
      <protection locked="0"/>
    </xf>
    <xf numFmtId="0" fontId="17" fillId="7" borderId="27" xfId="0" applyFont="1" applyFill="1" applyBorder="1" applyAlignment="1" applyProtection="1">
      <alignment horizontal="center" vertical="center"/>
    </xf>
    <xf numFmtId="0" fontId="17" fillId="7" borderId="28" xfId="0" applyFont="1" applyFill="1" applyBorder="1" applyAlignment="1" applyProtection="1">
      <alignment horizontal="center" vertical="center"/>
    </xf>
    <xf numFmtId="0" fontId="5" fillId="8" borderId="27" xfId="0" applyFont="1" applyFill="1" applyBorder="1" applyAlignment="1" applyProtection="1">
      <alignment horizontal="center" vertical="center"/>
      <protection locked="0"/>
    </xf>
    <xf numFmtId="0" fontId="5" fillId="8" borderId="17" xfId="0" applyFont="1" applyFill="1" applyBorder="1" applyAlignment="1" applyProtection="1">
      <alignment horizontal="center" vertical="center"/>
      <protection locked="0"/>
    </xf>
    <xf numFmtId="0" fontId="5" fillId="8" borderId="28" xfId="0" applyFont="1" applyFill="1" applyBorder="1" applyAlignment="1" applyProtection="1">
      <alignment horizontal="center" vertical="center"/>
      <protection locked="0"/>
    </xf>
    <xf numFmtId="49" fontId="20" fillId="8" borderId="18" xfId="0" applyNumberFormat="1" applyFont="1" applyFill="1" applyBorder="1" applyAlignment="1" applyProtection="1">
      <alignment horizontal="center" vertical="center"/>
      <protection locked="0"/>
    </xf>
    <xf numFmtId="49" fontId="20" fillId="8" borderId="19" xfId="0" applyNumberFormat="1" applyFont="1" applyFill="1" applyBorder="1" applyAlignment="1" applyProtection="1">
      <alignment horizontal="center" vertical="center"/>
      <protection locked="0"/>
    </xf>
    <xf numFmtId="49" fontId="20" fillId="8" borderId="20" xfId="0" applyNumberFormat="1" applyFont="1" applyFill="1" applyBorder="1" applyAlignment="1" applyProtection="1">
      <alignment horizontal="center" vertical="center"/>
      <protection locked="0"/>
    </xf>
    <xf numFmtId="0" fontId="5" fillId="8" borderId="27" xfId="0"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wrapText="1"/>
      <protection locked="0"/>
    </xf>
    <xf numFmtId="0" fontId="5" fillId="8" borderId="54" xfId="0" applyFont="1" applyFill="1" applyBorder="1" applyAlignment="1" applyProtection="1">
      <alignment horizontal="center" vertical="center" wrapText="1"/>
      <protection locked="0"/>
    </xf>
    <xf numFmtId="0" fontId="5" fillId="8" borderId="58" xfId="0" applyFont="1" applyFill="1" applyBorder="1" applyAlignment="1" applyProtection="1">
      <alignment horizontal="center" vertical="center" wrapText="1"/>
      <protection locked="0"/>
    </xf>
    <xf numFmtId="0" fontId="9" fillId="0" borderId="18" xfId="0" applyFont="1" applyBorder="1" applyAlignment="1" applyProtection="1">
      <alignment vertical="center" wrapText="1"/>
      <protection locked="0"/>
    </xf>
    <xf numFmtId="0" fontId="9" fillId="0" borderId="19" xfId="0" applyFont="1" applyBorder="1" applyAlignment="1" applyProtection="1">
      <alignment vertical="center" wrapText="1"/>
      <protection locked="0"/>
    </xf>
    <xf numFmtId="0" fontId="9" fillId="0" borderId="20" xfId="0" applyFont="1" applyBorder="1" applyAlignment="1" applyProtection="1">
      <alignment vertical="center" wrapText="1"/>
      <protection locked="0"/>
    </xf>
    <xf numFmtId="0" fontId="29" fillId="6" borderId="0" xfId="0" applyFont="1" applyFill="1" applyAlignment="1" applyProtection="1">
      <alignment horizontal="center" vertical="center"/>
    </xf>
    <xf numFmtId="0" fontId="6" fillId="8" borderId="48" xfId="0" applyFont="1" applyFill="1" applyBorder="1" applyAlignment="1" applyProtection="1">
      <alignment horizontal="center" vertical="center"/>
      <protection locked="0"/>
    </xf>
    <xf numFmtId="0" fontId="6" fillId="8" borderId="49" xfId="0" applyFont="1" applyFill="1" applyBorder="1" applyAlignment="1" applyProtection="1">
      <alignment horizontal="center" vertical="center"/>
      <protection locked="0"/>
    </xf>
    <xf numFmtId="0" fontId="6" fillId="8" borderId="50" xfId="0" applyFont="1" applyFill="1" applyBorder="1" applyAlignment="1" applyProtection="1">
      <alignment horizontal="center" vertical="center"/>
      <protection locked="0"/>
    </xf>
    <xf numFmtId="0" fontId="4" fillId="8" borderId="27" xfId="0" applyFont="1" applyFill="1" applyBorder="1" applyAlignment="1" applyProtection="1">
      <alignment horizontal="center" vertical="center"/>
      <protection locked="0"/>
    </xf>
    <xf numFmtId="0" fontId="4" fillId="8" borderId="17" xfId="0" applyFont="1" applyFill="1" applyBorder="1" applyAlignment="1" applyProtection="1">
      <alignment horizontal="center" vertical="center"/>
      <protection locked="0"/>
    </xf>
    <xf numFmtId="0" fontId="4" fillId="8" borderId="28" xfId="0" applyFont="1" applyFill="1" applyBorder="1" applyAlignment="1" applyProtection="1">
      <alignment horizontal="center" vertical="center"/>
      <protection locked="0"/>
    </xf>
    <xf numFmtId="49" fontId="20" fillId="8" borderId="27" xfId="0" applyNumberFormat="1" applyFont="1" applyFill="1" applyBorder="1" applyAlignment="1" applyProtection="1">
      <alignment horizontal="center" vertical="center"/>
      <protection locked="0"/>
    </xf>
    <xf numFmtId="49" fontId="20" fillId="8" borderId="17" xfId="0" applyNumberFormat="1" applyFont="1" applyFill="1" applyBorder="1" applyAlignment="1" applyProtection="1">
      <alignment horizontal="center" vertical="center"/>
      <protection locked="0"/>
    </xf>
    <xf numFmtId="49" fontId="20" fillId="8" borderId="28" xfId="0" applyNumberFormat="1" applyFont="1" applyFill="1" applyBorder="1" applyAlignment="1" applyProtection="1">
      <alignment horizontal="center" vertical="center"/>
      <protection locked="0"/>
    </xf>
    <xf numFmtId="49" fontId="19" fillId="7" borderId="17" xfId="0" applyNumberFormat="1" applyFont="1" applyFill="1" applyBorder="1" applyAlignment="1" applyProtection="1">
      <alignment horizontal="center" vertical="center"/>
    </xf>
    <xf numFmtId="0" fontId="18" fillId="7" borderId="1" xfId="0" applyFont="1" applyFill="1" applyBorder="1" applyAlignment="1" applyProtection="1">
      <alignment horizontal="center" vertical="center" wrapText="1"/>
    </xf>
    <xf numFmtId="49" fontId="0" fillId="8" borderId="27" xfId="0" applyNumberFormat="1" applyFont="1" applyFill="1" applyBorder="1" applyAlignment="1" applyProtection="1">
      <alignment horizontal="left" vertical="center"/>
      <protection locked="0"/>
    </xf>
    <xf numFmtId="49" fontId="0" fillId="8" borderId="17" xfId="0" applyNumberFormat="1" applyFont="1" applyFill="1" applyBorder="1" applyAlignment="1" applyProtection="1">
      <alignment horizontal="left" vertical="center"/>
      <protection locked="0"/>
    </xf>
    <xf numFmtId="49" fontId="0" fillId="8" borderId="52" xfId="0" applyNumberFormat="1" applyFont="1" applyFill="1" applyBorder="1" applyAlignment="1" applyProtection="1">
      <alignment horizontal="left" vertical="center"/>
      <protection locked="0"/>
    </xf>
    <xf numFmtId="0" fontId="5" fillId="8" borderId="12" xfId="0" applyFont="1" applyFill="1" applyBorder="1" applyAlignment="1" applyProtection="1">
      <alignment horizontal="left" vertical="center"/>
      <protection locked="0"/>
    </xf>
    <xf numFmtId="0" fontId="5" fillId="8" borderId="13" xfId="0" applyFont="1" applyFill="1" applyBorder="1" applyAlignment="1" applyProtection="1">
      <alignment horizontal="left" vertical="center"/>
      <protection locked="0"/>
    </xf>
    <xf numFmtId="0" fontId="5" fillId="8" borderId="53" xfId="0" applyFont="1" applyFill="1" applyBorder="1" applyAlignment="1" applyProtection="1">
      <alignment horizontal="left" vertical="center"/>
      <protection locked="0"/>
    </xf>
    <xf numFmtId="0" fontId="5" fillId="8" borderId="45" xfId="0" applyFont="1" applyFill="1" applyBorder="1" applyAlignment="1" applyProtection="1">
      <alignment horizontal="center" vertical="center"/>
      <protection locked="0"/>
    </xf>
    <xf numFmtId="0" fontId="17" fillId="7" borderId="1" xfId="0" applyFont="1" applyFill="1" applyBorder="1" applyAlignment="1" applyProtection="1">
      <alignment horizontal="center" vertical="center" wrapText="1"/>
    </xf>
    <xf numFmtId="0" fontId="13" fillId="8" borderId="1" xfId="0" applyFont="1"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27" fillId="6" borderId="16" xfId="0" applyFont="1" applyFill="1" applyBorder="1" applyAlignment="1" applyProtection="1">
      <alignment horizontal="center" vertical="center" wrapText="1"/>
    </xf>
    <xf numFmtId="0" fontId="27" fillId="6" borderId="22" xfId="0" applyFont="1" applyFill="1" applyBorder="1" applyAlignment="1" applyProtection="1">
      <alignment horizontal="center" vertical="center"/>
    </xf>
    <xf numFmtId="0" fontId="27" fillId="6" borderId="23" xfId="0" applyFont="1" applyFill="1" applyBorder="1" applyAlignment="1" applyProtection="1">
      <alignment horizontal="center" vertical="center"/>
    </xf>
    <xf numFmtId="0" fontId="3" fillId="2" borderId="35" xfId="0" applyFont="1" applyFill="1" applyBorder="1" applyAlignment="1" applyProtection="1">
      <alignment horizontal="left" vertical="center" wrapText="1"/>
    </xf>
    <xf numFmtId="0" fontId="3" fillId="2" borderId="21" xfId="0" applyFont="1" applyFill="1" applyBorder="1" applyAlignment="1" applyProtection="1">
      <alignment horizontal="left" vertical="center" wrapText="1"/>
    </xf>
    <xf numFmtId="0" fontId="3" fillId="2" borderId="37" xfId="0" applyFont="1" applyFill="1" applyBorder="1" applyAlignment="1" applyProtection="1">
      <alignment horizontal="left" vertical="center" wrapText="1"/>
    </xf>
    <xf numFmtId="0" fontId="3" fillId="2" borderId="38" xfId="0" applyFont="1" applyFill="1" applyBorder="1" applyAlignment="1" applyProtection="1">
      <alignment horizontal="left" vertical="center" wrapText="1"/>
    </xf>
    <xf numFmtId="0" fontId="11" fillId="0" borderId="27" xfId="0" applyFont="1" applyFill="1" applyBorder="1" applyAlignment="1" applyProtection="1">
      <alignment horizontal="center" vertical="center"/>
      <protection locked="0"/>
    </xf>
    <xf numFmtId="0" fontId="11" fillId="0" borderId="28" xfId="0" applyFont="1" applyFill="1" applyBorder="1" applyAlignment="1" applyProtection="1">
      <alignment horizontal="center" vertical="center"/>
      <protection locked="0"/>
    </xf>
    <xf numFmtId="0" fontId="21" fillId="6" borderId="39" xfId="0" applyFont="1" applyFill="1" applyBorder="1" applyAlignment="1">
      <alignment horizontal="center" vertical="center" wrapText="1"/>
    </xf>
    <xf numFmtId="0" fontId="21" fillId="6" borderId="40" xfId="0" applyFont="1" applyFill="1" applyBorder="1" applyAlignment="1">
      <alignment horizontal="center" vertical="center"/>
    </xf>
    <xf numFmtId="0" fontId="21" fillId="6" borderId="41" xfId="0" applyFont="1" applyFill="1" applyBorder="1" applyAlignment="1">
      <alignment horizontal="center" vertical="center"/>
    </xf>
    <xf numFmtId="0" fontId="25" fillId="7" borderId="42" xfId="0" applyFont="1" applyFill="1" applyBorder="1" applyAlignment="1" applyProtection="1">
      <alignment horizontal="center" vertical="center" wrapText="1"/>
    </xf>
    <xf numFmtId="0" fontId="25" fillId="7" borderId="43" xfId="0" applyFont="1" applyFill="1" applyBorder="1" applyAlignment="1" applyProtection="1">
      <alignment horizontal="center" vertical="center" wrapText="1"/>
    </xf>
    <xf numFmtId="0" fontId="19" fillId="6"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28" fillId="6" borderId="27" xfId="0" applyFont="1" applyFill="1" applyBorder="1" applyAlignment="1" applyProtection="1">
      <alignment horizontal="left" vertical="center" wrapText="1"/>
    </xf>
    <xf numFmtId="0" fontId="28" fillId="6" borderId="17" xfId="0" applyFont="1" applyFill="1" applyBorder="1" applyAlignment="1" applyProtection="1">
      <alignment horizontal="left" vertical="center" wrapText="1"/>
    </xf>
    <xf numFmtId="0" fontId="17" fillId="0" borderId="27"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33" fillId="2" borderId="15"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0" fillId="2"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3" borderId="13"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13" fillId="0" borderId="1" xfId="0" applyFont="1" applyBorder="1" applyAlignment="1">
      <alignment horizontal="center" vertical="center"/>
    </xf>
    <xf numFmtId="0" fontId="13" fillId="3" borderId="29"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0" borderId="30" xfId="0" applyFont="1" applyBorder="1" applyAlignment="1">
      <alignment horizontal="center" vertical="center" wrapText="1"/>
    </xf>
    <xf numFmtId="0" fontId="13" fillId="3" borderId="27"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28" xfId="0" applyFont="1" applyFill="1" applyBorder="1" applyAlignment="1">
      <alignment horizontal="center" vertical="center"/>
    </xf>
    <xf numFmtId="0" fontId="4" fillId="0" borderId="1" xfId="0" applyFont="1" applyFill="1" applyBorder="1" applyAlignment="1">
      <alignment horizontal="center" vertical="center"/>
    </xf>
    <xf numFmtId="0" fontId="13" fillId="3" borderId="30" xfId="0" applyFont="1" applyFill="1" applyBorder="1" applyAlignment="1">
      <alignment horizontal="center" vertical="center" wrapText="1"/>
    </xf>
    <xf numFmtId="0" fontId="13" fillId="0" borderId="31" xfId="0" applyFont="1" applyBorder="1" applyAlignment="1">
      <alignment horizontal="center" vertical="center"/>
    </xf>
    <xf numFmtId="0" fontId="13" fillId="0" borderId="26"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32" xfId="0" applyFont="1" applyBorder="1" applyAlignment="1">
      <alignment horizontal="center" vertical="center"/>
    </xf>
    <xf numFmtId="0" fontId="13" fillId="0" borderId="27"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27" xfId="0" applyFont="1" applyFill="1" applyBorder="1" applyAlignment="1">
      <alignment horizontal="center"/>
    </xf>
    <xf numFmtId="0" fontId="13" fillId="0" borderId="28" xfId="0" applyFont="1" applyFill="1" applyBorder="1" applyAlignment="1">
      <alignment horizontal="center"/>
    </xf>
    <xf numFmtId="0" fontId="13" fillId="0" borderId="29"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17" xfId="0" applyFont="1" applyFill="1" applyBorder="1" applyAlignment="1">
      <alignment horizontal="center"/>
    </xf>
    <xf numFmtId="0" fontId="13" fillId="0" borderId="33" xfId="0" applyFont="1" applyFill="1" applyBorder="1" applyAlignment="1">
      <alignment horizontal="center" vertical="center"/>
    </xf>
    <xf numFmtId="0" fontId="13" fillId="0" borderId="1" xfId="0" applyFont="1" applyFill="1" applyBorder="1" applyAlignment="1">
      <alignment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13" fillId="0" borderId="34" xfId="0" applyFont="1" applyBorder="1" applyAlignment="1">
      <alignment horizontal="center" vertical="center" wrapText="1"/>
    </xf>
    <xf numFmtId="0" fontId="13" fillId="0" borderId="17" xfId="0" applyFont="1" applyBorder="1" applyAlignment="1">
      <alignment horizontal="center" vertical="center" wrapText="1"/>
    </xf>
    <xf numFmtId="49" fontId="13" fillId="3" borderId="1" xfId="0" applyNumberFormat="1" applyFont="1" applyFill="1" applyBorder="1" applyAlignment="1">
      <alignment horizontal="center" vertical="center" wrapText="1"/>
    </xf>
    <xf numFmtId="0" fontId="13" fillId="0" borderId="28" xfId="0" applyFont="1" applyBorder="1" applyAlignment="1">
      <alignment horizontal="center" vertical="center" wrapText="1"/>
    </xf>
    <xf numFmtId="0" fontId="13" fillId="3" borderId="12" xfId="0" applyFont="1" applyFill="1" applyBorder="1" applyAlignment="1">
      <alignment horizontal="center" vertical="center" wrapText="1"/>
    </xf>
    <xf numFmtId="0" fontId="13" fillId="3" borderId="1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9525</xdr:colOff>
          <xdr:row>33</xdr:row>
          <xdr:rowOff>9525</xdr:rowOff>
        </xdr:from>
        <xdr:to>
          <xdr:col>32</xdr:col>
          <xdr:colOff>219075</xdr:colOff>
          <xdr:row>34</xdr:row>
          <xdr:rowOff>219075</xdr:rowOff>
        </xdr:to>
        <xdr:sp macro="" textlink="">
          <xdr:nvSpPr>
            <xdr:cNvPr id="4099" name="Object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xdr:row>
          <xdr:rowOff>38100</xdr:rowOff>
        </xdr:from>
        <xdr:to>
          <xdr:col>15</xdr:col>
          <xdr:colOff>9525</xdr:colOff>
          <xdr:row>14</xdr:row>
          <xdr:rowOff>9525</xdr:rowOff>
        </xdr:to>
        <xdr:sp macro="" textlink="">
          <xdr:nvSpPr>
            <xdr:cNvPr id="7199" name="Check Box 1055" hidden="1">
              <a:extLst>
                <a:ext uri="{63B3BB69-23CF-44E3-9099-C40C66FF867C}">
                  <a14:compatExt spid="_x0000_s71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①司法試験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13</xdr:row>
          <xdr:rowOff>9525</xdr:rowOff>
        </xdr:from>
        <xdr:to>
          <xdr:col>27</xdr:col>
          <xdr:colOff>228600</xdr:colOff>
          <xdr:row>14</xdr:row>
          <xdr:rowOff>9525</xdr:rowOff>
        </xdr:to>
        <xdr:sp macro="" textlink="">
          <xdr:nvSpPr>
            <xdr:cNvPr id="7201" name="Check Box 1057" hidden="1">
              <a:extLst>
                <a:ext uri="{63B3BB69-23CF-44E3-9099-C40C66FF867C}">
                  <a14:compatExt spid="_x0000_s72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②予備試験(法科大学院入試)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xdr:row>
          <xdr:rowOff>38100</xdr:rowOff>
        </xdr:from>
        <xdr:to>
          <xdr:col>13</xdr:col>
          <xdr:colOff>257175</xdr:colOff>
          <xdr:row>5</xdr:row>
          <xdr:rowOff>495300</xdr:rowOff>
        </xdr:to>
        <xdr:sp macro="" textlink="">
          <xdr:nvSpPr>
            <xdr:cNvPr id="7302" name="Check Box 1158" hidden="1">
              <a:extLst>
                <a:ext uri="{63B3BB69-23CF-44E3-9099-C40C66FF867C}">
                  <a14:compatExt spid="_x0000_s73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司法試験 ４Ａ論文過去問分析講義H29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xdr:row>
          <xdr:rowOff>38100</xdr:rowOff>
        </xdr:from>
        <xdr:to>
          <xdr:col>22</xdr:col>
          <xdr:colOff>123825</xdr:colOff>
          <xdr:row>5</xdr:row>
          <xdr:rowOff>495300</xdr:rowOff>
        </xdr:to>
        <xdr:sp macro="" textlink="">
          <xdr:nvSpPr>
            <xdr:cNvPr id="7303" name="Check Box 1159" hidden="1">
              <a:extLst>
                <a:ext uri="{63B3BB69-23CF-44E3-9099-C40C66FF867C}">
                  <a14:compatExt spid="_x0000_s73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予備試験 ４Ａ論文過去問分析講義H29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xdr:row>
          <xdr:rowOff>47625</xdr:rowOff>
        </xdr:from>
        <xdr:to>
          <xdr:col>29</xdr:col>
          <xdr:colOff>219075</xdr:colOff>
          <xdr:row>6</xdr:row>
          <xdr:rowOff>0</xdr:rowOff>
        </xdr:to>
        <xdr:sp macro="" textlink="">
          <xdr:nvSpPr>
            <xdr:cNvPr id="7305" name="Check Box 1161" hidden="1">
              <a:extLst>
                <a:ext uri="{63B3BB69-23CF-44E3-9099-C40C66FF867C}">
                  <a14:compatExt spid="_x0000_s73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Web通信講座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5</xdr:row>
          <xdr:rowOff>38100</xdr:rowOff>
        </xdr:from>
        <xdr:to>
          <xdr:col>53</xdr:col>
          <xdr:colOff>180975</xdr:colOff>
          <xdr:row>6</xdr:row>
          <xdr:rowOff>19050</xdr:rowOff>
        </xdr:to>
        <xdr:sp macro="" textlink="">
          <xdr:nvSpPr>
            <xdr:cNvPr id="7306" name="Check Box 1162" hidden="1">
              <a:extLst>
                <a:ext uri="{63B3BB69-23CF-44E3-9099-C40C66FF867C}">
                  <a14:compatExt spid="_x0000_s7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DVD通信講座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xdr:row>
          <xdr:rowOff>38100</xdr:rowOff>
        </xdr:from>
        <xdr:to>
          <xdr:col>8</xdr:col>
          <xdr:colOff>0</xdr:colOff>
          <xdr:row>8</xdr:row>
          <xdr:rowOff>495300</xdr:rowOff>
        </xdr:to>
        <xdr:sp macro="" textlink="">
          <xdr:nvSpPr>
            <xdr:cNvPr id="7307" name="Check Box 1163" hidden="1">
              <a:extLst>
                <a:ext uri="{63B3BB69-23CF-44E3-9099-C40C66FF867C}">
                  <a14:compatExt spid="_x0000_s7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①後日受験番号を提出します。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xdr:row>
          <xdr:rowOff>28575</xdr:rowOff>
        </xdr:from>
        <xdr:to>
          <xdr:col>14</xdr:col>
          <xdr:colOff>47625</xdr:colOff>
          <xdr:row>8</xdr:row>
          <xdr:rowOff>485775</xdr:rowOff>
        </xdr:to>
        <xdr:sp macro="" textlink="">
          <xdr:nvSpPr>
            <xdr:cNvPr id="7308" name="Check Box 1164" hidden="1">
              <a:extLst>
                <a:ext uri="{63B3BB69-23CF-44E3-9099-C40C66FF867C}">
                  <a14:compatExt spid="_x0000_s7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②短答式試験の合否/得点を報告します。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8</xdr:row>
          <xdr:rowOff>28575</xdr:rowOff>
        </xdr:from>
        <xdr:to>
          <xdr:col>22</xdr:col>
          <xdr:colOff>47625</xdr:colOff>
          <xdr:row>8</xdr:row>
          <xdr:rowOff>485775</xdr:rowOff>
        </xdr:to>
        <xdr:sp macro="" textlink="">
          <xdr:nvSpPr>
            <xdr:cNvPr id="7309" name="Check Box 1165" hidden="1">
              <a:extLst>
                <a:ext uri="{63B3BB69-23CF-44E3-9099-C40C66FF867C}">
                  <a14:compatExt spid="_x0000_s73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③論文式試験の合否/得点を報告します。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8</xdr:row>
          <xdr:rowOff>19050</xdr:rowOff>
        </xdr:from>
        <xdr:to>
          <xdr:col>32</xdr:col>
          <xdr:colOff>123825</xdr:colOff>
          <xdr:row>8</xdr:row>
          <xdr:rowOff>476250</xdr:rowOff>
        </xdr:to>
        <xdr:sp macro="" textlink="">
          <xdr:nvSpPr>
            <xdr:cNvPr id="7310" name="Check Box 1166" hidden="1">
              <a:extLst>
                <a:ext uri="{63B3BB69-23CF-44E3-9099-C40C66FF867C}">
                  <a14:compatExt spid="_x0000_s73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④（合格していた場合）合格体験記を執筆します。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xdr:row>
          <xdr:rowOff>142875</xdr:rowOff>
        </xdr:from>
        <xdr:to>
          <xdr:col>4</xdr:col>
          <xdr:colOff>180975</xdr:colOff>
          <xdr:row>5</xdr:row>
          <xdr:rowOff>114300</xdr:rowOff>
        </xdr:to>
        <xdr:sp macro="" textlink="">
          <xdr:nvSpPr>
            <xdr:cNvPr id="7316" name="Check Box 1172" hidden="1">
              <a:extLst>
                <a:ext uri="{63B3BB69-23CF-44E3-9099-C40C66FF867C}">
                  <a14:compatExt spid="_x0000_s7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xdr:row>
          <xdr:rowOff>19050</xdr:rowOff>
        </xdr:from>
        <xdr:to>
          <xdr:col>15</xdr:col>
          <xdr:colOff>57150</xdr:colOff>
          <xdr:row>7</xdr:row>
          <xdr:rowOff>476250</xdr:rowOff>
        </xdr:to>
        <xdr:sp macro="" textlink="">
          <xdr:nvSpPr>
            <xdr:cNvPr id="7317" name="Check Box 1173" hidden="1">
              <a:extLst>
                <a:ext uri="{63B3BB69-23CF-44E3-9099-C40C66FF867C}">
                  <a14:compatExt spid="_x0000_s731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80000"/>
        </a:solidFill>
        <a:ln w="25400"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vmlDrawing" Target="../drawings/vmlDrawing1.v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drawing" Target="../drawings/drawing1.xml"/><Relationship Id="rId16" Type="http://schemas.openxmlformats.org/officeDocument/2006/relationships/ctrlProp" Target="../ctrlProps/ctrlProp1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emf"/><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L243"/>
  <sheetViews>
    <sheetView showGridLines="0" tabSelected="1" view="pageBreakPreview" zoomScaleNormal="85" zoomScaleSheetLayoutView="100" workbookViewId="0">
      <selection activeCell="AF17" sqref="AF17:AG17"/>
    </sheetView>
  </sheetViews>
  <sheetFormatPr defaultRowHeight="13.5"/>
  <cols>
    <col min="1" max="28" width="3.625" customWidth="1"/>
    <col min="29" max="29" width="3.625" style="23" customWidth="1"/>
    <col min="30" max="33" width="3.625" customWidth="1"/>
    <col min="34" max="34" width="6.625" style="26" hidden="1" customWidth="1"/>
    <col min="35" max="53" width="6.625" hidden="1" customWidth="1"/>
    <col min="54" max="128" width="6.625" customWidth="1"/>
  </cols>
  <sheetData>
    <row r="1" spans="1:47" ht="48.75" customHeight="1" thickBot="1">
      <c r="A1" s="165" t="s">
        <v>215</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7"/>
    </row>
    <row r="2" spans="1:47" ht="70.5" customHeight="1">
      <c r="A2" s="168" t="s">
        <v>195</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70"/>
      <c r="AG2" s="171"/>
      <c r="AH2" s="27"/>
      <c r="AI2" s="8"/>
    </row>
    <row r="3" spans="1:47" ht="16.5" customHeight="1">
      <c r="A3" s="24"/>
      <c r="B3" s="24"/>
      <c r="C3" s="24"/>
      <c r="D3" s="24"/>
      <c r="E3" s="24"/>
      <c r="F3" s="24"/>
      <c r="G3" s="24"/>
      <c r="H3" s="24"/>
      <c r="I3" s="24"/>
      <c r="J3" s="24"/>
      <c r="K3" s="24"/>
      <c r="L3" s="67"/>
      <c r="M3" s="67"/>
      <c r="N3" s="67"/>
      <c r="O3" s="67"/>
      <c r="P3" s="75"/>
      <c r="Q3" s="75"/>
      <c r="R3" s="75"/>
      <c r="S3" s="75"/>
      <c r="T3" s="75"/>
      <c r="U3" s="75"/>
      <c r="V3" s="76"/>
      <c r="W3" s="76"/>
      <c r="X3" s="77"/>
      <c r="Y3" s="77"/>
      <c r="Z3" s="77"/>
      <c r="AA3" s="77"/>
      <c r="AB3" s="77"/>
      <c r="AC3" s="77"/>
      <c r="AD3" s="77"/>
      <c r="AE3" s="78" t="s">
        <v>194</v>
      </c>
      <c r="AF3" s="172"/>
      <c r="AG3" s="173"/>
    </row>
    <row r="4" spans="1:47" ht="5.25" customHeight="1">
      <c r="A4" s="24"/>
      <c r="B4" s="24"/>
      <c r="C4" s="24"/>
      <c r="D4" s="24"/>
      <c r="E4" s="24"/>
      <c r="F4" s="24"/>
      <c r="G4" s="24"/>
      <c r="H4" s="24"/>
      <c r="I4" s="24"/>
      <c r="J4" s="24"/>
      <c r="K4" s="24"/>
      <c r="L4" s="67"/>
      <c r="M4" s="67"/>
      <c r="N4" s="67"/>
      <c r="O4" s="67"/>
      <c r="P4" s="97"/>
      <c r="Q4" s="97"/>
      <c r="R4" s="97"/>
      <c r="S4" s="97"/>
      <c r="T4" s="97"/>
      <c r="U4" s="97"/>
      <c r="V4" s="98"/>
      <c r="W4" s="98"/>
      <c r="X4" s="99"/>
      <c r="Y4" s="99"/>
      <c r="Z4" s="99"/>
      <c r="AA4" s="99"/>
      <c r="AB4" s="99"/>
      <c r="AC4" s="99"/>
      <c r="AD4" s="99"/>
      <c r="AE4" s="100"/>
      <c r="AF4" s="96"/>
      <c r="AG4" s="96"/>
    </row>
    <row r="5" spans="1:47" ht="16.5" customHeight="1">
      <c r="A5" s="190" t="s">
        <v>208</v>
      </c>
      <c r="B5" s="190"/>
      <c r="C5" s="190"/>
      <c r="D5" s="190"/>
      <c r="E5" s="190"/>
      <c r="F5" s="190"/>
      <c r="G5" s="190"/>
      <c r="H5" s="190"/>
      <c r="I5" s="190"/>
      <c r="J5" s="190"/>
      <c r="K5" s="190"/>
      <c r="L5" s="190"/>
      <c r="M5" s="190"/>
      <c r="N5" s="190"/>
      <c r="O5" s="25"/>
      <c r="P5" s="25"/>
      <c r="Q5" s="25"/>
      <c r="R5" s="25"/>
      <c r="S5" s="25"/>
      <c r="T5" s="25"/>
      <c r="U5" s="25"/>
      <c r="V5" s="25"/>
      <c r="W5" s="25"/>
      <c r="X5" s="25"/>
      <c r="Y5" s="25"/>
      <c r="Z5" s="25"/>
      <c r="AA5" s="25"/>
      <c r="AB5" s="25"/>
      <c r="AC5" s="25"/>
      <c r="AD5" s="25"/>
      <c r="AE5" s="25"/>
      <c r="AF5" s="25"/>
      <c r="AG5" s="25"/>
    </row>
    <row r="6" spans="1:47" ht="39.950000000000003" customHeight="1">
      <c r="A6" s="191" t="s">
        <v>201</v>
      </c>
      <c r="B6" s="191"/>
      <c r="C6" s="191"/>
      <c r="D6" s="191"/>
      <c r="E6" s="191"/>
      <c r="F6" s="191"/>
      <c r="G6" s="182"/>
      <c r="H6" s="183"/>
      <c r="I6" s="183"/>
      <c r="J6" s="183"/>
      <c r="K6" s="183"/>
      <c r="L6" s="183"/>
      <c r="M6" s="183"/>
      <c r="N6" s="183"/>
      <c r="O6" s="183"/>
      <c r="P6" s="183"/>
      <c r="Q6" s="183"/>
      <c r="R6" s="183"/>
      <c r="S6" s="183"/>
      <c r="T6" s="183"/>
      <c r="U6" s="183"/>
      <c r="V6" s="183"/>
      <c r="W6" s="184"/>
      <c r="X6" s="185" t="s">
        <v>207</v>
      </c>
      <c r="Y6" s="186"/>
      <c r="Z6" s="94"/>
      <c r="AA6" s="94"/>
      <c r="AB6" s="94"/>
      <c r="AC6" s="94"/>
      <c r="AD6" s="94"/>
      <c r="AE6" s="94"/>
      <c r="AF6" s="94"/>
      <c r="AG6" s="95"/>
    </row>
    <row r="7" spans="1:47" ht="3" customHeight="1">
      <c r="A7" s="187"/>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9"/>
    </row>
    <row r="8" spans="1:47" ht="39.950000000000003" customHeight="1">
      <c r="A8" s="191" t="s">
        <v>202</v>
      </c>
      <c r="B8" s="191"/>
      <c r="C8" s="191"/>
      <c r="D8" s="191"/>
      <c r="E8" s="191"/>
      <c r="F8" s="191"/>
      <c r="G8" s="180" t="s">
        <v>209</v>
      </c>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row>
    <row r="9" spans="1:47" ht="39.950000000000003" customHeight="1">
      <c r="A9" s="181"/>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row>
    <row r="10" spans="1:47" ht="29.25" customHeight="1">
      <c r="A10" s="179" t="s">
        <v>203</v>
      </c>
      <c r="B10" s="179"/>
      <c r="C10" s="179"/>
      <c r="D10" s="182"/>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4"/>
    </row>
    <row r="11" spans="1:47" s="4" customFormat="1" ht="144" customHeight="1">
      <c r="A11" s="192" t="s">
        <v>214</v>
      </c>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42"/>
    </row>
    <row r="12" spans="1:47" ht="6.75" customHeight="1" thickBo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47" ht="45.75" customHeight="1" thickTop="1" thickBot="1">
      <c r="A13" s="174" t="s">
        <v>198</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6"/>
      <c r="AH13" s="26" t="s">
        <v>180</v>
      </c>
      <c r="AI13" t="s">
        <v>181</v>
      </c>
      <c r="AJ13" t="s">
        <v>182</v>
      </c>
    </row>
    <row r="14" spans="1:47" ht="38.25" customHeight="1">
      <c r="A14" s="177" t="s">
        <v>216</v>
      </c>
      <c r="B14" s="178"/>
      <c r="C14" s="178"/>
      <c r="D14" s="178"/>
      <c r="E14" s="178"/>
      <c r="F14" s="178"/>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3"/>
      <c r="AH14" s="32"/>
      <c r="AI14" s="33"/>
      <c r="AJ14" s="33"/>
      <c r="AK14" s="33"/>
      <c r="AL14" s="33"/>
      <c r="AM14" s="33"/>
      <c r="AN14" s="33"/>
      <c r="AO14" s="33"/>
      <c r="AP14" s="33"/>
      <c r="AQ14" s="33"/>
      <c r="AR14" s="33"/>
      <c r="AS14" s="33"/>
      <c r="AT14" s="33"/>
      <c r="AU14" s="33"/>
    </row>
    <row r="15" spans="1:47" ht="25.5" customHeight="1">
      <c r="A15" s="104" t="s">
        <v>117</v>
      </c>
      <c r="B15" s="105"/>
      <c r="C15" s="105"/>
      <c r="D15" s="105"/>
      <c r="E15" s="105"/>
      <c r="F15" s="105"/>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7"/>
      <c r="AH15" s="26" t="s">
        <v>177</v>
      </c>
      <c r="AI15" s="33" t="s">
        <v>178</v>
      </c>
      <c r="AJ15" t="s">
        <v>179</v>
      </c>
    </row>
    <row r="16" spans="1:47" ht="20.100000000000001" customHeight="1">
      <c r="A16" s="108" t="s">
        <v>8</v>
      </c>
      <c r="B16" s="109"/>
      <c r="C16" s="109"/>
      <c r="D16" s="109"/>
      <c r="E16" s="109" t="s">
        <v>59</v>
      </c>
      <c r="F16" s="109"/>
      <c r="G16" s="163"/>
      <c r="H16" s="163"/>
      <c r="I16" s="163"/>
      <c r="J16" s="163"/>
      <c r="K16" s="163"/>
      <c r="L16" s="163"/>
      <c r="M16" s="163"/>
      <c r="N16" s="163"/>
      <c r="O16" s="163"/>
      <c r="P16" s="163"/>
      <c r="Q16" s="163"/>
      <c r="R16" s="163"/>
      <c r="S16" s="163"/>
      <c r="T16" s="112" t="s">
        <v>6</v>
      </c>
      <c r="U16" s="112"/>
      <c r="V16" s="164"/>
      <c r="W16" s="164"/>
      <c r="X16" s="162" t="s">
        <v>113</v>
      </c>
      <c r="Y16" s="162"/>
      <c r="Z16" s="112" t="s">
        <v>28</v>
      </c>
      <c r="AA16" s="112"/>
      <c r="AB16" s="112" t="s">
        <v>1</v>
      </c>
      <c r="AC16" s="112"/>
      <c r="AD16" s="112" t="s">
        <v>4</v>
      </c>
      <c r="AE16" s="112"/>
      <c r="AF16" s="112" t="s">
        <v>27</v>
      </c>
      <c r="AG16" s="113"/>
      <c r="AH16" s="34" t="s">
        <v>23</v>
      </c>
      <c r="AI16" s="34" t="s">
        <v>114</v>
      </c>
      <c r="AJ16" s="34" t="s">
        <v>19</v>
      </c>
      <c r="AK16" s="34" t="s">
        <v>17</v>
      </c>
      <c r="AL16" s="34"/>
      <c r="AM16" s="34"/>
      <c r="AN16" s="34"/>
      <c r="AO16" s="34"/>
      <c r="AP16" s="34"/>
      <c r="AQ16" s="34"/>
      <c r="AR16" s="34"/>
    </row>
    <row r="17" spans="1:41" ht="42.75" customHeight="1">
      <c r="A17" s="108"/>
      <c r="B17" s="109"/>
      <c r="C17" s="109"/>
      <c r="D17" s="109"/>
      <c r="E17" s="109" t="s">
        <v>60</v>
      </c>
      <c r="F17" s="109"/>
      <c r="G17" s="110"/>
      <c r="H17" s="110"/>
      <c r="I17" s="110"/>
      <c r="J17" s="110"/>
      <c r="K17" s="110"/>
      <c r="L17" s="110"/>
      <c r="M17" s="110"/>
      <c r="N17" s="110"/>
      <c r="O17" s="110"/>
      <c r="P17" s="110"/>
      <c r="Q17" s="110"/>
      <c r="R17" s="110"/>
      <c r="S17" s="110"/>
      <c r="T17" s="112"/>
      <c r="U17" s="112"/>
      <c r="V17" s="164"/>
      <c r="W17" s="164"/>
      <c r="X17" s="162"/>
      <c r="Y17" s="162"/>
      <c r="Z17" s="111"/>
      <c r="AA17" s="111"/>
      <c r="AB17" s="111"/>
      <c r="AC17" s="111"/>
      <c r="AD17" s="111"/>
      <c r="AE17" s="111"/>
      <c r="AF17" s="111"/>
      <c r="AG17" s="161"/>
    </row>
    <row r="18" spans="1:41" ht="16.5" customHeight="1">
      <c r="A18" s="117" t="s">
        <v>109</v>
      </c>
      <c r="B18" s="154"/>
      <c r="C18" s="154"/>
      <c r="D18" s="154"/>
      <c r="E18" s="154"/>
      <c r="F18" s="154"/>
      <c r="G18" s="79" t="s">
        <v>115</v>
      </c>
      <c r="H18" s="155"/>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7"/>
      <c r="AH18" s="26" t="s">
        <v>212</v>
      </c>
      <c r="AI18" t="s">
        <v>213</v>
      </c>
    </row>
    <row r="19" spans="1:41" ht="32.25" customHeight="1" thickBot="1">
      <c r="A19" s="117"/>
      <c r="B19" s="154"/>
      <c r="C19" s="154"/>
      <c r="D19" s="154"/>
      <c r="E19" s="154"/>
      <c r="F19" s="154"/>
      <c r="G19" s="158"/>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60"/>
      <c r="AH19" t="s">
        <v>210</v>
      </c>
      <c r="AI19" t="s">
        <v>211</v>
      </c>
    </row>
    <row r="20" spans="1:41" ht="23.25" customHeight="1" thickTop="1" thickBot="1">
      <c r="A20" s="117" t="s">
        <v>26</v>
      </c>
      <c r="B20" s="109"/>
      <c r="C20" s="109"/>
      <c r="D20" s="109"/>
      <c r="E20" s="109"/>
      <c r="F20" s="109"/>
      <c r="G20" s="150"/>
      <c r="H20" s="151"/>
      <c r="I20" s="151"/>
      <c r="J20" s="151"/>
      <c r="K20" s="151"/>
      <c r="L20" s="151"/>
      <c r="M20" s="151"/>
      <c r="N20" s="151"/>
      <c r="O20" s="151"/>
      <c r="P20" s="151"/>
      <c r="Q20" s="151"/>
      <c r="R20" s="152"/>
      <c r="S20" s="153" t="s">
        <v>183</v>
      </c>
      <c r="T20" s="153"/>
      <c r="U20" s="153"/>
      <c r="V20" s="153"/>
      <c r="W20" s="133"/>
      <c r="X20" s="134"/>
      <c r="Y20" s="134"/>
      <c r="Z20" s="134"/>
      <c r="AA20" s="134"/>
      <c r="AB20" s="134"/>
      <c r="AC20" s="134"/>
      <c r="AD20" s="134"/>
      <c r="AE20" s="134"/>
      <c r="AF20" s="134"/>
      <c r="AG20" s="135"/>
      <c r="AH20" s="28" t="s">
        <v>191</v>
      </c>
      <c r="AI20" t="s">
        <v>192</v>
      </c>
    </row>
    <row r="21" spans="1:41" ht="33" customHeight="1" thickTop="1">
      <c r="A21" s="121" t="s">
        <v>197</v>
      </c>
      <c r="B21" s="122"/>
      <c r="C21" s="122"/>
      <c r="D21" s="122"/>
      <c r="E21" s="122"/>
      <c r="F21" s="122"/>
      <c r="G21" s="111"/>
      <c r="H21" s="111"/>
      <c r="I21" s="111"/>
      <c r="J21" s="111"/>
      <c r="K21" s="111"/>
      <c r="L21" s="111"/>
      <c r="M21" s="111"/>
      <c r="N21" s="112" t="s">
        <v>2</v>
      </c>
      <c r="O21" s="112"/>
      <c r="P21" s="130"/>
      <c r="Q21" s="131"/>
      <c r="R21" s="131"/>
      <c r="S21" s="131"/>
      <c r="T21" s="131"/>
      <c r="U21" s="132"/>
      <c r="V21" s="128" t="s">
        <v>7</v>
      </c>
      <c r="W21" s="129"/>
      <c r="X21" s="138"/>
      <c r="Y21" s="139"/>
      <c r="Z21" s="92" t="s">
        <v>199</v>
      </c>
      <c r="AA21" s="118"/>
      <c r="AB21" s="119"/>
      <c r="AC21" s="119"/>
      <c r="AD21" s="119"/>
      <c r="AE21" s="119"/>
      <c r="AF21" s="119"/>
      <c r="AG21" s="120"/>
      <c r="AH21" s="26" t="s">
        <v>25</v>
      </c>
      <c r="AI21" t="s">
        <v>22</v>
      </c>
    </row>
    <row r="22" spans="1:41" ht="33" customHeight="1">
      <c r="A22" s="121"/>
      <c r="B22" s="122"/>
      <c r="C22" s="122"/>
      <c r="D22" s="122"/>
      <c r="E22" s="122"/>
      <c r="F22" s="122"/>
      <c r="G22" s="111"/>
      <c r="H22" s="111"/>
      <c r="I22" s="111"/>
      <c r="J22" s="111"/>
      <c r="K22" s="111"/>
      <c r="L22" s="111"/>
      <c r="M22" s="111"/>
      <c r="N22" s="112" t="s">
        <v>3</v>
      </c>
      <c r="O22" s="112"/>
      <c r="P22" s="147"/>
      <c r="Q22" s="148"/>
      <c r="R22" s="148"/>
      <c r="S22" s="148"/>
      <c r="T22" s="148"/>
      <c r="U22" s="149"/>
      <c r="V22" s="128" t="s">
        <v>184</v>
      </c>
      <c r="W22" s="129"/>
      <c r="X22" s="136"/>
      <c r="Y22" s="137"/>
      <c r="Z22" s="93" t="s">
        <v>199</v>
      </c>
      <c r="AA22" s="125"/>
      <c r="AB22" s="126"/>
      <c r="AC22" s="126"/>
      <c r="AD22" s="126"/>
      <c r="AE22" s="126"/>
      <c r="AF22" s="126"/>
      <c r="AG22" s="127"/>
    </row>
    <row r="23" spans="1:41" ht="32.25" customHeight="1" thickBot="1">
      <c r="A23" s="123" t="s">
        <v>200</v>
      </c>
      <c r="B23" s="124"/>
      <c r="C23" s="124"/>
      <c r="D23" s="124"/>
      <c r="E23" s="124"/>
      <c r="F23" s="124"/>
      <c r="G23" s="144"/>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6"/>
      <c r="AH23" s="26" t="s">
        <v>185</v>
      </c>
      <c r="AI23" s="26" t="s">
        <v>186</v>
      </c>
      <c r="AJ23" s="42" t="s">
        <v>187</v>
      </c>
      <c r="AK23" s="42" t="s">
        <v>188</v>
      </c>
      <c r="AL23" s="40" t="s">
        <v>193</v>
      </c>
      <c r="AM23" s="42" t="s">
        <v>189</v>
      </c>
      <c r="AN23" s="41" t="s">
        <v>190</v>
      </c>
    </row>
    <row r="24" spans="1:41" ht="4.5" customHeight="1" thickTop="1">
      <c r="A24" s="69"/>
      <c r="B24" s="69"/>
      <c r="C24" s="69"/>
      <c r="D24" s="69"/>
      <c r="E24" s="69"/>
      <c r="F24" s="69"/>
      <c r="G24" s="70"/>
      <c r="H24" s="71"/>
      <c r="I24" s="71"/>
      <c r="J24" s="71"/>
      <c r="K24" s="71"/>
      <c r="L24" s="71"/>
      <c r="M24" s="71"/>
      <c r="N24" s="71"/>
      <c r="O24" s="72"/>
      <c r="P24" s="73"/>
      <c r="Q24" s="73"/>
      <c r="R24" s="73"/>
      <c r="S24" s="73"/>
      <c r="T24" s="73"/>
      <c r="U24" s="73"/>
      <c r="V24" s="73"/>
      <c r="W24" s="73"/>
      <c r="X24" s="73"/>
      <c r="Y24" s="73"/>
      <c r="Z24" s="74"/>
      <c r="AA24" s="74"/>
      <c r="AB24" s="73"/>
      <c r="AC24" s="73"/>
      <c r="AD24" s="73"/>
      <c r="AE24" s="73"/>
      <c r="AF24" s="73"/>
      <c r="AG24" s="73"/>
    </row>
    <row r="25" spans="1:41" ht="26.25" customHeight="1">
      <c r="A25" s="143" t="s">
        <v>196</v>
      </c>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26" t="s">
        <v>186</v>
      </c>
      <c r="AN25" s="4"/>
      <c r="AO25" s="7"/>
    </row>
    <row r="26" spans="1:41" ht="3.75" customHeight="1">
      <c r="A26" s="80"/>
      <c r="B26" s="80"/>
      <c r="C26" s="81"/>
      <c r="D26" s="81"/>
      <c r="E26" s="81"/>
      <c r="F26" s="81"/>
      <c r="G26" s="81"/>
      <c r="H26" s="81"/>
      <c r="I26" s="81"/>
      <c r="J26" s="81"/>
      <c r="K26" s="82"/>
      <c r="L26" s="82"/>
      <c r="M26" s="83"/>
      <c r="N26" s="84"/>
      <c r="O26" s="84"/>
      <c r="P26" s="84"/>
      <c r="Q26" s="84"/>
      <c r="R26" s="84"/>
      <c r="S26" s="84"/>
      <c r="T26" s="84"/>
      <c r="U26" s="84"/>
      <c r="V26" s="84"/>
      <c r="W26" s="84"/>
      <c r="X26" s="84"/>
      <c r="Y26" s="84"/>
      <c r="Z26" s="84"/>
      <c r="AA26" s="84"/>
      <c r="AB26" s="84"/>
      <c r="AC26" s="85"/>
      <c r="AD26" s="84"/>
      <c r="AE26" s="84"/>
      <c r="AF26" s="84"/>
      <c r="AG26" s="84"/>
      <c r="AM26" s="7" t="s">
        <v>7</v>
      </c>
      <c r="AN26" s="7"/>
      <c r="AO26" s="7"/>
    </row>
    <row r="27" spans="1:41" ht="15" customHeight="1">
      <c r="A27" s="86" t="s">
        <v>204</v>
      </c>
      <c r="B27" s="89"/>
      <c r="C27" s="89"/>
      <c r="D27" s="89"/>
      <c r="E27" s="89"/>
      <c r="F27" s="89"/>
      <c r="G27" s="89"/>
      <c r="H27" s="89"/>
      <c r="I27" s="89"/>
      <c r="J27" s="89"/>
      <c r="K27" s="89"/>
      <c r="L27" s="89"/>
      <c r="M27" s="88"/>
      <c r="N27" s="90"/>
      <c r="O27" s="90"/>
      <c r="P27" s="90"/>
      <c r="Q27" s="90"/>
      <c r="R27" s="90"/>
      <c r="S27" s="90"/>
      <c r="T27" s="90"/>
      <c r="U27" s="90"/>
      <c r="V27" s="90"/>
      <c r="W27" s="90"/>
      <c r="X27" s="90"/>
      <c r="Y27" s="90"/>
      <c r="Z27" s="90"/>
      <c r="AA27" s="90"/>
      <c r="AB27" s="90"/>
      <c r="AC27" s="90"/>
      <c r="AD27" s="90"/>
      <c r="AE27" s="90"/>
      <c r="AF27" s="90"/>
      <c r="AG27" s="90"/>
      <c r="AH27" s="42"/>
    </row>
    <row r="28" spans="1:41" ht="7.5" customHeight="1" thickBot="1">
      <c r="A28" s="64"/>
      <c r="B28" s="64"/>
      <c r="C28" s="64"/>
      <c r="D28" s="64"/>
      <c r="E28" s="64"/>
      <c r="F28" s="64"/>
      <c r="G28" s="64"/>
      <c r="H28" s="64"/>
      <c r="I28" s="64"/>
      <c r="J28" s="64"/>
      <c r="K28" s="64"/>
      <c r="L28" s="64"/>
      <c r="M28" s="2"/>
      <c r="AC28"/>
      <c r="AH28" s="42"/>
    </row>
    <row r="29" spans="1:41" ht="59.25" customHeight="1" thickTop="1" thickBot="1">
      <c r="A29" s="64"/>
      <c r="B29" s="140"/>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2"/>
      <c r="AH29" s="42"/>
    </row>
    <row r="30" spans="1:41" ht="7.5" customHeight="1" thickTop="1">
      <c r="A30" s="64"/>
      <c r="B30" s="64"/>
      <c r="C30" s="64"/>
      <c r="D30" s="64"/>
      <c r="E30" s="64"/>
      <c r="F30" s="64"/>
      <c r="G30" s="64"/>
      <c r="H30" s="64"/>
      <c r="I30" s="64"/>
      <c r="J30" s="64"/>
      <c r="K30" s="64"/>
      <c r="L30" s="64"/>
      <c r="M30" s="2"/>
      <c r="AC30"/>
      <c r="AH30" s="42"/>
    </row>
    <row r="31" spans="1:41" ht="15" customHeight="1">
      <c r="A31" s="86" t="s">
        <v>205</v>
      </c>
      <c r="B31" s="87"/>
      <c r="C31" s="88"/>
      <c r="D31" s="88"/>
      <c r="E31" s="88"/>
      <c r="F31" s="88"/>
      <c r="G31" s="88"/>
      <c r="H31" s="88"/>
      <c r="I31" s="88"/>
      <c r="J31" s="88"/>
      <c r="K31" s="88"/>
      <c r="L31" s="88"/>
      <c r="M31" s="88"/>
      <c r="N31" s="77"/>
      <c r="O31" s="77"/>
      <c r="P31" s="77"/>
      <c r="Q31" s="77"/>
      <c r="R31" s="77"/>
      <c r="S31" s="77"/>
      <c r="T31" s="77"/>
      <c r="U31" s="77"/>
      <c r="V31" s="77"/>
      <c r="W31" s="77"/>
      <c r="X31" s="77"/>
      <c r="Y31" s="77"/>
      <c r="Z31" s="77"/>
      <c r="AA31" s="77"/>
      <c r="AB31" s="77"/>
      <c r="AC31" s="77"/>
      <c r="AD31" s="77"/>
      <c r="AE31" s="77"/>
      <c r="AF31" s="77"/>
      <c r="AG31" s="77"/>
      <c r="AM31" t="s">
        <v>65</v>
      </c>
    </row>
    <row r="32" spans="1:41" ht="5.25" customHeight="1" thickBot="1">
      <c r="A32" s="2"/>
      <c r="B32" s="6"/>
      <c r="C32" s="6"/>
      <c r="D32" s="6"/>
      <c r="E32" s="6"/>
      <c r="F32" s="6"/>
      <c r="G32" s="6"/>
      <c r="H32" s="6"/>
      <c r="I32" s="6"/>
      <c r="J32" s="6"/>
      <c r="K32" s="6"/>
      <c r="L32" s="2"/>
      <c r="M32" s="3"/>
      <c r="N32" s="3"/>
      <c r="O32" s="3"/>
      <c r="P32" s="3"/>
      <c r="Q32" s="3"/>
      <c r="R32" s="3"/>
      <c r="S32" s="3"/>
      <c r="T32" s="3"/>
      <c r="U32" s="3"/>
      <c r="V32" s="3"/>
      <c r="W32" s="3"/>
      <c r="X32" s="3"/>
      <c r="Y32" s="3"/>
      <c r="Z32" s="9"/>
      <c r="AA32" s="3"/>
      <c r="AB32" s="3"/>
      <c r="AC32" s="3"/>
      <c r="AD32" s="3"/>
      <c r="AE32" s="9"/>
      <c r="AM32" t="s">
        <v>66</v>
      </c>
    </row>
    <row r="33" spans="1:896" s="4" customFormat="1" ht="65.25" customHeight="1" thickTop="1" thickBot="1">
      <c r="A33" s="65"/>
      <c r="B33" s="114"/>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6"/>
      <c r="AE33" s="66"/>
      <c r="AF33" s="31"/>
      <c r="AG33" s="31"/>
      <c r="AH33" s="42"/>
    </row>
    <row r="34" spans="1:896" s="4" customFormat="1" ht="4.5" customHeight="1" thickTop="1">
      <c r="A34" s="65"/>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6"/>
      <c r="AF34" s="31"/>
      <c r="AG34" s="31"/>
      <c r="AH34" s="42"/>
    </row>
    <row r="35" spans="1:896" ht="21" customHeight="1">
      <c r="B35" s="91" t="s">
        <v>206</v>
      </c>
      <c r="AH35" s="43"/>
      <c r="AI35" s="44"/>
      <c r="AJ35" s="44"/>
      <c r="AK35" s="44"/>
      <c r="AL35" s="44"/>
    </row>
    <row r="36" spans="1:896" ht="30" customHeight="1">
      <c r="AH36" s="43" t="s">
        <v>106</v>
      </c>
      <c r="AI36" s="46"/>
      <c r="AJ36" s="46"/>
      <c r="AK36" s="46"/>
      <c r="AL36" s="46"/>
      <c r="AM36" s="3"/>
      <c r="AN36" s="3"/>
      <c r="AO36" s="3"/>
      <c r="AP36" s="3"/>
      <c r="AQ36" s="3"/>
      <c r="AR36" s="3"/>
      <c r="AS36" s="3"/>
      <c r="AT36" s="3"/>
      <c r="AU36" s="3"/>
      <c r="AV36" s="3"/>
      <c r="AW36" s="3"/>
      <c r="AX36" s="3"/>
      <c r="AY36" s="3"/>
      <c r="AZ36" s="3"/>
      <c r="BA36" s="3"/>
      <c r="BB36" s="3"/>
      <c r="BC36" s="3"/>
      <c r="BD36" s="3"/>
    </row>
    <row r="37" spans="1:896">
      <c r="AH37" s="43" t="b">
        <v>0</v>
      </c>
      <c r="AI37" s="43" t="b">
        <v>0</v>
      </c>
      <c r="AJ37" s="43" t="b">
        <v>0</v>
      </c>
      <c r="AK37" s="43" t="b">
        <v>0</v>
      </c>
      <c r="AL37" s="43" t="b">
        <v>0</v>
      </c>
    </row>
    <row r="38" spans="1:896" ht="21" customHeight="1">
      <c r="AH38" s="43" t="b">
        <v>0</v>
      </c>
      <c r="AI38" s="43"/>
      <c r="AJ38" s="43"/>
      <c r="AK38" s="43"/>
      <c r="AL38" s="43"/>
    </row>
    <row r="39" spans="1:896" ht="21" customHeight="1">
      <c r="AH39" s="43"/>
      <c r="AI39" s="44"/>
      <c r="AJ39" s="44"/>
      <c r="AK39" s="44"/>
      <c r="AL39" s="44"/>
    </row>
    <row r="40" spans="1:896" ht="21" customHeight="1">
      <c r="AH40" s="43"/>
      <c r="AI40" s="44"/>
      <c r="AJ40" s="44"/>
      <c r="AK40" s="44"/>
      <c r="AL40" s="44"/>
    </row>
    <row r="41" spans="1:896" ht="30.75" customHeight="1">
      <c r="AH41" s="47"/>
      <c r="AI41" s="44"/>
      <c r="AJ41" s="44"/>
      <c r="AK41" s="44"/>
      <c r="AL41" s="44"/>
    </row>
    <row r="42" spans="1:896" ht="31.5" customHeight="1">
      <c r="AH42" s="43"/>
      <c r="AI42" s="44"/>
      <c r="AJ42" s="44"/>
      <c r="AK42" s="44"/>
      <c r="AL42" s="44"/>
    </row>
    <row r="43" spans="1:896" ht="30" customHeight="1">
      <c r="AH43" s="43" t="s">
        <v>123</v>
      </c>
      <c r="AI43" s="46"/>
      <c r="AJ43" s="46"/>
      <c r="AK43" s="46"/>
      <c r="AL43" s="46"/>
      <c r="AM43" s="3"/>
      <c r="AN43" s="3"/>
      <c r="AO43" s="3"/>
      <c r="AP43" s="3"/>
      <c r="AQ43" s="3"/>
      <c r="AR43" s="3"/>
      <c r="AS43" s="3"/>
      <c r="AT43" s="3"/>
      <c r="AU43" s="3"/>
      <c r="AV43" s="3"/>
      <c r="AW43" s="3"/>
      <c r="AX43" s="3"/>
      <c r="AY43" s="3"/>
      <c r="AZ43" s="3"/>
      <c r="BA43" s="3"/>
      <c r="BB43" s="3"/>
      <c r="BC43" s="3"/>
      <c r="BD43" s="3"/>
    </row>
    <row r="44" spans="1:896">
      <c r="AH44" s="43" t="b">
        <v>0</v>
      </c>
      <c r="AI44" s="43" t="b">
        <v>0</v>
      </c>
      <c r="AJ44" s="43" t="b">
        <v>0</v>
      </c>
      <c r="AK44" s="43" t="b">
        <v>0</v>
      </c>
      <c r="AL44" s="43" t="b">
        <v>0</v>
      </c>
      <c r="AHL44" t="b">
        <v>1</v>
      </c>
    </row>
    <row r="45" spans="1:896" ht="21" customHeight="1">
      <c r="AH45" s="43"/>
      <c r="AI45" s="43"/>
      <c r="AJ45" s="43"/>
      <c r="AK45" s="43"/>
      <c r="AL45" s="43"/>
    </row>
    <row r="46" spans="1:896" ht="21" customHeight="1">
      <c r="AH46" s="43"/>
      <c r="AI46" s="44"/>
      <c r="AJ46" s="44"/>
      <c r="AK46" s="44"/>
      <c r="AL46" s="44"/>
    </row>
    <row r="47" spans="1:896" ht="41.25" customHeight="1">
      <c r="AH47" s="43"/>
      <c r="AI47" s="48"/>
      <c r="AJ47" s="48"/>
      <c r="AK47" s="48"/>
      <c r="AL47" s="48"/>
      <c r="AM47" s="5"/>
      <c r="AN47" s="5"/>
      <c r="AO47" s="5"/>
      <c r="AP47" s="5"/>
      <c r="AQ47" s="5"/>
      <c r="AR47" s="5"/>
      <c r="AS47" s="5"/>
      <c r="AT47" s="5"/>
      <c r="AU47" s="5"/>
      <c r="AV47" s="5"/>
      <c r="AW47" s="5"/>
      <c r="AX47" s="5"/>
      <c r="AY47" s="5"/>
      <c r="AZ47" s="5"/>
      <c r="BA47" s="5"/>
      <c r="BB47" s="5"/>
      <c r="BC47" s="5"/>
      <c r="BD47" s="5"/>
    </row>
    <row r="48" spans="1:896" ht="14.25">
      <c r="AH48" s="43"/>
      <c r="AI48" s="48"/>
      <c r="AJ48" s="48"/>
      <c r="AK48" s="48"/>
      <c r="AL48" s="48"/>
      <c r="AM48" s="5"/>
      <c r="AN48" s="5"/>
      <c r="AO48" s="5"/>
      <c r="AP48" s="5"/>
      <c r="AQ48" s="5"/>
      <c r="AR48" s="5"/>
      <c r="AS48" s="5"/>
      <c r="AT48" s="5"/>
      <c r="AU48" s="5"/>
      <c r="AV48" s="5"/>
      <c r="AW48" s="5"/>
      <c r="AX48" s="5"/>
      <c r="AY48" s="5"/>
      <c r="AZ48" s="5"/>
      <c r="BA48" s="5"/>
      <c r="BB48" s="5"/>
      <c r="BC48" s="5"/>
      <c r="BD48" s="5"/>
    </row>
    <row r="49" spans="34:38" ht="30" customHeight="1">
      <c r="AH49" s="43"/>
      <c r="AI49" s="44"/>
      <c r="AJ49" s="44"/>
      <c r="AK49" s="44"/>
      <c r="AL49" s="44"/>
    </row>
    <row r="50" spans="34:38">
      <c r="AH50" s="43"/>
      <c r="AI50" s="44"/>
      <c r="AJ50" s="44"/>
      <c r="AK50" s="44"/>
      <c r="AL50" s="44"/>
    </row>
    <row r="51" spans="34:38" ht="37.5" customHeight="1">
      <c r="AH51" s="43"/>
      <c r="AI51" s="44"/>
      <c r="AJ51" s="43"/>
      <c r="AK51" s="44"/>
      <c r="AL51" s="44"/>
    </row>
    <row r="52" spans="34:38" ht="10.5" customHeight="1">
      <c r="AH52" s="43"/>
      <c r="AI52" s="44"/>
      <c r="AJ52" s="43"/>
      <c r="AK52" s="44"/>
      <c r="AL52" s="44"/>
    </row>
    <row r="53" spans="34:38" ht="21" customHeight="1">
      <c r="AH53" s="43"/>
      <c r="AI53" s="44"/>
      <c r="AJ53" s="43"/>
      <c r="AK53" s="44"/>
      <c r="AL53" s="44"/>
    </row>
    <row r="54" spans="34:38" ht="21" customHeight="1">
      <c r="AH54" s="43"/>
      <c r="AI54" s="44"/>
      <c r="AJ54" s="43"/>
      <c r="AK54" s="44"/>
      <c r="AL54" s="44"/>
    </row>
    <row r="55" spans="34:38" ht="21" customHeight="1">
      <c r="AH55" s="49"/>
      <c r="AI55" s="44"/>
      <c r="AJ55" s="43"/>
      <c r="AK55" s="44"/>
      <c r="AL55" s="44"/>
    </row>
    <row r="56" spans="34:38" ht="21" customHeight="1">
      <c r="AH56" s="49"/>
      <c r="AI56" s="44"/>
      <c r="AJ56" s="43"/>
      <c r="AK56" s="44"/>
      <c r="AL56" s="44"/>
    </row>
    <row r="57" spans="34:38" ht="21" customHeight="1">
      <c r="AH57" s="45"/>
      <c r="AI57" s="44"/>
      <c r="AJ57" s="43"/>
      <c r="AK57" s="44"/>
      <c r="AL57" s="44"/>
    </row>
    <row r="58" spans="34:38" ht="21" customHeight="1">
      <c r="AH58" s="45"/>
      <c r="AI58" s="44"/>
      <c r="AJ58" s="43"/>
      <c r="AK58" s="44"/>
      <c r="AL58" s="44"/>
    </row>
    <row r="59" spans="34:38" ht="21" customHeight="1">
      <c r="AH59" s="45"/>
      <c r="AI59" s="44"/>
      <c r="AJ59" s="43"/>
      <c r="AK59" s="44"/>
      <c r="AL59" s="44"/>
    </row>
    <row r="60" spans="34:38" ht="21" customHeight="1">
      <c r="AH60" s="45"/>
      <c r="AI60" s="44"/>
      <c r="AJ60" s="43"/>
      <c r="AK60" s="44"/>
      <c r="AL60" s="44"/>
    </row>
    <row r="61" spans="34:38" ht="10.5" customHeight="1">
      <c r="AH61" s="45"/>
      <c r="AI61" s="44"/>
      <c r="AJ61" s="43"/>
      <c r="AK61" s="44"/>
      <c r="AL61" s="44"/>
    </row>
    <row r="62" spans="34:38" ht="21" customHeight="1">
      <c r="AH62" s="45"/>
      <c r="AI62" s="44"/>
      <c r="AJ62" s="43"/>
      <c r="AK62" s="44"/>
      <c r="AL62" s="44"/>
    </row>
    <row r="63" spans="34:38" ht="21" customHeight="1">
      <c r="AH63" s="45"/>
      <c r="AI63" s="44"/>
      <c r="AJ63" s="43"/>
      <c r="AK63" s="44"/>
      <c r="AL63" s="44"/>
    </row>
    <row r="64" spans="34:38" ht="21" customHeight="1">
      <c r="AH64" s="45"/>
      <c r="AI64" s="44"/>
      <c r="AJ64" s="43"/>
      <c r="AK64" s="44"/>
      <c r="AL64" s="44"/>
    </row>
    <row r="65" spans="34:38">
      <c r="AH65" s="43"/>
      <c r="AI65" s="44"/>
      <c r="AJ65" s="44"/>
      <c r="AK65" s="44"/>
      <c r="AL65" s="44"/>
    </row>
    <row r="66" spans="34:38" ht="37.5" customHeight="1">
      <c r="AH66" s="43"/>
      <c r="AI66" s="44"/>
      <c r="AJ66" s="43"/>
      <c r="AK66" s="44"/>
      <c r="AL66" s="44"/>
    </row>
    <row r="67" spans="34:38" ht="10.5" customHeight="1">
      <c r="AH67" s="43"/>
      <c r="AI67" s="44"/>
      <c r="AJ67" s="43"/>
      <c r="AK67" s="44"/>
      <c r="AL67" s="44"/>
    </row>
    <row r="68" spans="34:38" ht="21" customHeight="1">
      <c r="AH68" s="43"/>
      <c r="AI68" s="44"/>
      <c r="AJ68" s="43"/>
      <c r="AK68" s="44"/>
      <c r="AL68" s="44"/>
    </row>
    <row r="69" spans="34:38" ht="21" customHeight="1">
      <c r="AH69" s="43"/>
      <c r="AI69" s="44"/>
      <c r="AJ69" s="43"/>
      <c r="AK69" s="44"/>
      <c r="AL69" s="44"/>
    </row>
    <row r="70" spans="34:38" ht="21" customHeight="1">
      <c r="AH70" s="49"/>
      <c r="AI70" s="44"/>
      <c r="AJ70" s="43"/>
      <c r="AK70" s="44"/>
      <c r="AL70" s="44"/>
    </row>
    <row r="71" spans="34:38" ht="21" customHeight="1">
      <c r="AH71" s="49"/>
      <c r="AI71" s="44"/>
      <c r="AJ71" s="43"/>
      <c r="AK71" s="44"/>
      <c r="AL71" s="44"/>
    </row>
    <row r="72" spans="34:38" ht="21" customHeight="1">
      <c r="AH72" s="45"/>
      <c r="AI72" s="44"/>
      <c r="AJ72" s="43"/>
      <c r="AK72" s="44"/>
      <c r="AL72" s="44"/>
    </row>
    <row r="73" spans="34:38" ht="21" customHeight="1">
      <c r="AH73" s="45"/>
      <c r="AI73" s="44"/>
      <c r="AJ73" s="43"/>
      <c r="AK73" s="44"/>
      <c r="AL73" s="44"/>
    </row>
    <row r="74" spans="34:38" ht="21" customHeight="1">
      <c r="AH74" s="45"/>
      <c r="AI74" s="44"/>
      <c r="AJ74" s="43"/>
      <c r="AK74" s="44"/>
      <c r="AL74" s="44"/>
    </row>
    <row r="75" spans="34:38" ht="21" customHeight="1">
      <c r="AH75" s="45"/>
      <c r="AI75" s="44"/>
      <c r="AJ75" s="43"/>
      <c r="AK75" s="44"/>
      <c r="AL75" s="44"/>
    </row>
    <row r="76" spans="34:38" ht="10.5" customHeight="1">
      <c r="AH76" s="45"/>
      <c r="AI76" s="44"/>
      <c r="AJ76" s="43"/>
      <c r="AK76" s="44"/>
      <c r="AL76" s="44"/>
    </row>
    <row r="77" spans="34:38" ht="21" customHeight="1">
      <c r="AH77" s="45"/>
      <c r="AI77" s="44"/>
      <c r="AJ77" s="43"/>
      <c r="AK77" s="44"/>
      <c r="AL77" s="44"/>
    </row>
    <row r="78" spans="34:38" ht="21" customHeight="1">
      <c r="AH78" s="45"/>
      <c r="AI78" s="44"/>
      <c r="AJ78" s="43"/>
      <c r="AK78" s="44"/>
      <c r="AL78" s="44"/>
    </row>
    <row r="79" spans="34:38">
      <c r="AH79" s="43"/>
      <c r="AI79" s="44"/>
      <c r="AJ79" s="44"/>
      <c r="AK79" s="44"/>
      <c r="AL79" s="44"/>
    </row>
    <row r="80" spans="34:38" ht="37.5" customHeight="1">
      <c r="AH80" s="43"/>
      <c r="AI80" s="44"/>
      <c r="AJ80" s="43"/>
      <c r="AK80" s="44"/>
      <c r="AL80" s="44"/>
    </row>
    <row r="81" spans="34:38" ht="10.5" customHeight="1">
      <c r="AH81" s="43"/>
      <c r="AI81" s="44"/>
      <c r="AJ81" s="43"/>
      <c r="AK81" s="44"/>
      <c r="AL81" s="44"/>
    </row>
    <row r="82" spans="34:38" ht="21" customHeight="1">
      <c r="AH82" s="43"/>
      <c r="AI82" s="44"/>
      <c r="AJ82" s="43"/>
      <c r="AK82" s="44"/>
      <c r="AL82" s="44"/>
    </row>
    <row r="83" spans="34:38" ht="21" customHeight="1">
      <c r="AH83" s="49"/>
      <c r="AI83" s="44"/>
      <c r="AJ83" s="43"/>
      <c r="AK83" s="44"/>
      <c r="AL83" s="44"/>
    </row>
    <row r="84" spans="34:38" ht="21" customHeight="1">
      <c r="AH84" s="45"/>
      <c r="AI84" s="44"/>
      <c r="AJ84" s="43"/>
      <c r="AK84" s="44"/>
      <c r="AL84" s="44"/>
    </row>
    <row r="85" spans="34:38" ht="21" customHeight="1">
      <c r="AH85" s="45"/>
      <c r="AI85" s="44"/>
      <c r="AJ85" s="43"/>
      <c r="AK85" s="44"/>
      <c r="AL85" s="44"/>
    </row>
    <row r="86" spans="34:38" ht="10.5" customHeight="1">
      <c r="AH86" s="45"/>
      <c r="AI86" s="44"/>
      <c r="AJ86" s="43"/>
      <c r="AK86" s="44"/>
      <c r="AL86" s="44"/>
    </row>
    <row r="87" spans="34:38" ht="21" customHeight="1">
      <c r="AH87" s="45"/>
      <c r="AI87" s="44"/>
      <c r="AJ87" s="43"/>
      <c r="AK87" s="44"/>
      <c r="AL87" s="44"/>
    </row>
    <row r="88" spans="34:38" ht="21" customHeight="1">
      <c r="AH88" s="45"/>
      <c r="AI88" s="44"/>
      <c r="AJ88" s="43"/>
      <c r="AK88" s="44"/>
      <c r="AL88" s="44"/>
    </row>
    <row r="89" spans="34:38">
      <c r="AH89" s="43"/>
      <c r="AI89" s="44"/>
      <c r="AJ89" s="44"/>
      <c r="AK89" s="44"/>
      <c r="AL89" s="44"/>
    </row>
    <row r="90" spans="34:38" ht="37.5" customHeight="1">
      <c r="AH90" s="43"/>
      <c r="AI90" s="44"/>
      <c r="AJ90" s="43"/>
      <c r="AK90" s="44"/>
      <c r="AL90" s="44"/>
    </row>
    <row r="91" spans="34:38" ht="10.5" customHeight="1">
      <c r="AH91" s="43"/>
      <c r="AI91" s="44"/>
      <c r="AJ91" s="43"/>
      <c r="AK91" s="44"/>
      <c r="AL91" s="44"/>
    </row>
    <row r="92" spans="34:38" ht="21" customHeight="1">
      <c r="AH92" s="43"/>
      <c r="AI92" s="44"/>
      <c r="AJ92" s="43"/>
      <c r="AK92" s="44"/>
      <c r="AL92" s="44"/>
    </row>
    <row r="93" spans="34:38" ht="21" customHeight="1">
      <c r="AH93" s="49"/>
      <c r="AI93" s="44"/>
      <c r="AJ93" s="43"/>
      <c r="AK93" s="44"/>
      <c r="AL93" s="44"/>
    </row>
    <row r="94" spans="34:38" ht="21" customHeight="1">
      <c r="AH94" s="45"/>
      <c r="AI94" s="44"/>
      <c r="AJ94" s="43"/>
      <c r="AK94" s="44"/>
      <c r="AL94" s="44"/>
    </row>
    <row r="95" spans="34:38" ht="21" customHeight="1">
      <c r="AH95" s="45"/>
      <c r="AI95" s="44"/>
      <c r="AJ95" s="43"/>
      <c r="AK95" s="44"/>
      <c r="AL95" s="44"/>
    </row>
    <row r="96" spans="34:38" ht="10.5" customHeight="1">
      <c r="AH96" s="45"/>
      <c r="AI96" s="44"/>
      <c r="AJ96" s="43"/>
      <c r="AK96" s="44"/>
      <c r="AL96" s="44"/>
    </row>
    <row r="97" spans="34:38" ht="21" customHeight="1">
      <c r="AH97" s="45"/>
      <c r="AI97" s="44"/>
      <c r="AJ97" s="43"/>
      <c r="AK97" s="44"/>
      <c r="AL97" s="44"/>
    </row>
    <row r="98" spans="34:38" ht="21" customHeight="1">
      <c r="AH98" s="45"/>
      <c r="AI98" s="44"/>
      <c r="AJ98" s="43"/>
      <c r="AK98" s="44"/>
      <c r="AL98" s="44"/>
    </row>
    <row r="99" spans="34:38">
      <c r="AH99" s="43"/>
      <c r="AI99" s="44"/>
      <c r="AJ99" s="44"/>
      <c r="AK99" s="44"/>
      <c r="AL99" s="44"/>
    </row>
    <row r="100" spans="34:38" ht="37.5" customHeight="1">
      <c r="AH100" s="43"/>
      <c r="AI100" s="44"/>
      <c r="AJ100" s="43"/>
      <c r="AK100" s="44"/>
      <c r="AL100" s="44"/>
    </row>
    <row r="101" spans="34:38" ht="10.5" customHeight="1">
      <c r="AH101" s="43"/>
      <c r="AI101" s="44"/>
      <c r="AJ101" s="43"/>
      <c r="AK101" s="44"/>
      <c r="AL101" s="44"/>
    </row>
    <row r="102" spans="34:38" ht="21" customHeight="1">
      <c r="AH102" s="43"/>
      <c r="AI102" s="44"/>
      <c r="AJ102" s="43"/>
      <c r="AK102" s="44"/>
      <c r="AL102" s="44"/>
    </row>
    <row r="103" spans="34:38" ht="21" customHeight="1">
      <c r="AH103" s="49"/>
      <c r="AI103" s="44"/>
      <c r="AJ103" s="43"/>
      <c r="AK103" s="44"/>
      <c r="AL103" s="44"/>
    </row>
    <row r="104" spans="34:38" ht="21" customHeight="1">
      <c r="AH104" s="45"/>
      <c r="AI104" s="44"/>
      <c r="AJ104" s="43"/>
      <c r="AK104" s="44"/>
      <c r="AL104" s="44"/>
    </row>
    <row r="105" spans="34:38" ht="21" customHeight="1">
      <c r="AH105" s="45"/>
      <c r="AI105" s="44"/>
      <c r="AJ105" s="43"/>
      <c r="AK105" s="44"/>
      <c r="AL105" s="44"/>
    </row>
    <row r="106" spans="34:38" ht="10.5" customHeight="1">
      <c r="AH106" s="45"/>
      <c r="AI106" s="44"/>
      <c r="AJ106" s="43"/>
      <c r="AK106" s="44"/>
      <c r="AL106" s="44"/>
    </row>
    <row r="107" spans="34:38" ht="21" customHeight="1">
      <c r="AH107" s="45"/>
      <c r="AI107" s="44"/>
      <c r="AJ107" s="43"/>
      <c r="AK107" s="44"/>
      <c r="AL107" s="44"/>
    </row>
    <row r="108" spans="34:38" ht="21" customHeight="1">
      <c r="AH108" s="45"/>
      <c r="AI108" s="44"/>
      <c r="AJ108" s="43"/>
      <c r="AK108" s="44"/>
      <c r="AL108" s="44"/>
    </row>
    <row r="109" spans="34:38">
      <c r="AH109" s="43"/>
      <c r="AI109" s="44"/>
      <c r="AJ109" s="44"/>
      <c r="AK109" s="44"/>
      <c r="AL109" s="44"/>
    </row>
    <row r="110" spans="34:38" ht="30" customHeight="1">
      <c r="AH110" s="43" t="s">
        <v>123</v>
      </c>
      <c r="AI110" s="46"/>
      <c r="AJ110" s="46"/>
      <c r="AK110" s="46"/>
      <c r="AL110" s="46"/>
    </row>
    <row r="111" spans="34:38" ht="20.100000000000001" customHeight="1">
      <c r="AH111" s="43" t="b">
        <v>0</v>
      </c>
      <c r="AI111" s="43" t="b">
        <v>0</v>
      </c>
      <c r="AJ111" s="43" t="b">
        <v>0</v>
      </c>
      <c r="AK111" s="43" t="b">
        <v>1</v>
      </c>
      <c r="AL111" s="43" t="b">
        <v>0</v>
      </c>
    </row>
    <row r="112" spans="34:38" ht="20.100000000000001" customHeight="1">
      <c r="AH112" s="43" t="b">
        <v>0</v>
      </c>
      <c r="AI112" s="43" t="b">
        <v>0</v>
      </c>
      <c r="AJ112" s="43" t="b">
        <v>0</v>
      </c>
      <c r="AK112" s="44"/>
      <c r="AL112" s="44"/>
    </row>
    <row r="113" spans="34:48" ht="20.100000000000001" customHeight="1">
      <c r="AH113" s="43"/>
      <c r="AI113" s="44"/>
      <c r="AJ113" s="44"/>
      <c r="AK113" s="44"/>
      <c r="AL113" s="44"/>
    </row>
    <row r="114" spans="34:48" ht="20.100000000000001" customHeight="1">
      <c r="AH114" s="43"/>
      <c r="AI114" s="44"/>
      <c r="AJ114" s="44"/>
      <c r="AK114" s="44"/>
      <c r="AL114" s="44"/>
    </row>
    <row r="115" spans="34:48" ht="30" customHeight="1">
      <c r="AH115" s="43"/>
      <c r="AI115" s="44"/>
      <c r="AJ115" s="44"/>
      <c r="AK115" s="44"/>
      <c r="AL115" s="44"/>
    </row>
    <row r="116" spans="34:48" ht="20.100000000000001" customHeight="1">
      <c r="AH116" s="43"/>
      <c r="AI116" s="44"/>
      <c r="AJ116" s="44"/>
      <c r="AK116" s="44"/>
      <c r="AL116" s="44"/>
    </row>
    <row r="117" spans="34:48" ht="20.100000000000001" customHeight="1">
      <c r="AH117" s="43"/>
      <c r="AI117" s="44"/>
      <c r="AJ117" s="44"/>
      <c r="AK117" s="44"/>
      <c r="AL117" s="44"/>
    </row>
    <row r="118" spans="34:48" ht="20.100000000000001" customHeight="1">
      <c r="AH118" s="43"/>
      <c r="AI118" s="44"/>
      <c r="AJ118" s="44"/>
      <c r="AK118" s="44"/>
      <c r="AL118" s="44"/>
    </row>
    <row r="119" spans="34:48" ht="20.100000000000001" customHeight="1">
      <c r="AH119" s="43"/>
      <c r="AI119" s="44"/>
      <c r="AJ119" s="44"/>
      <c r="AK119" s="44"/>
      <c r="AL119" s="44"/>
    </row>
    <row r="120" spans="34:48" ht="20.100000000000001" customHeight="1">
      <c r="AH120" s="43"/>
      <c r="AI120" s="44"/>
      <c r="AJ120" s="44"/>
      <c r="AK120" s="44"/>
      <c r="AL120" s="44"/>
    </row>
    <row r="121" spans="34:48">
      <c r="AH121" s="43"/>
      <c r="AI121" s="44"/>
      <c r="AJ121" s="44"/>
      <c r="AK121" s="44"/>
      <c r="AL121" s="44"/>
    </row>
    <row r="122" spans="34:48" ht="63" customHeight="1">
      <c r="AH122" s="43"/>
      <c r="AI122" s="44"/>
      <c r="AJ122" s="44"/>
      <c r="AK122" s="44"/>
      <c r="AL122" s="44"/>
    </row>
    <row r="123" spans="34:48" ht="60" customHeight="1">
      <c r="AH123" s="43"/>
      <c r="AI123" s="44"/>
      <c r="AJ123" s="44"/>
      <c r="AK123" s="44"/>
      <c r="AL123" s="44"/>
    </row>
    <row r="124" spans="34:48" ht="17.25" customHeight="1">
      <c r="AH124" s="29"/>
      <c r="AI124" s="1"/>
      <c r="AJ124" s="1"/>
      <c r="AK124" s="1"/>
      <c r="AL124" s="1"/>
      <c r="AM124" s="1"/>
      <c r="AN124" s="1"/>
      <c r="AO124" s="1"/>
      <c r="AP124" s="1"/>
      <c r="AQ124" s="1"/>
      <c r="AR124" s="1"/>
      <c r="AS124" s="1"/>
      <c r="AT124" s="1"/>
      <c r="AU124" s="1"/>
      <c r="AV124" s="1"/>
    </row>
    <row r="125" spans="34:48" ht="18" customHeight="1">
      <c r="AH125" s="29"/>
      <c r="AI125" s="1"/>
      <c r="AJ125" s="1"/>
      <c r="AK125" s="1"/>
      <c r="AL125" s="1"/>
      <c r="AM125" s="1"/>
      <c r="AN125" s="1"/>
      <c r="AO125" s="1"/>
      <c r="AP125" s="1"/>
      <c r="AQ125" s="1"/>
      <c r="AR125" s="1"/>
      <c r="AS125" s="1"/>
      <c r="AT125" s="1"/>
      <c r="AU125" s="1"/>
      <c r="AV125" s="1"/>
    </row>
    <row r="126" spans="34:48" ht="18" customHeight="1">
      <c r="AH126" s="29"/>
      <c r="AI126" s="1"/>
      <c r="AJ126" s="1"/>
      <c r="AK126" s="1"/>
      <c r="AL126" s="1"/>
      <c r="AM126" s="1"/>
      <c r="AN126" s="1"/>
      <c r="AO126" s="1"/>
      <c r="AP126" s="1"/>
      <c r="AQ126" s="1"/>
      <c r="AR126" s="1"/>
      <c r="AS126" s="1"/>
      <c r="AT126" s="1"/>
      <c r="AU126" s="1"/>
      <c r="AV126" s="1"/>
    </row>
    <row r="127" spans="34:48" ht="18" customHeight="1">
      <c r="AH127" s="29"/>
      <c r="AI127" s="1"/>
      <c r="AJ127" s="1"/>
      <c r="AK127" s="1"/>
      <c r="AL127" s="1"/>
      <c r="AM127" s="1"/>
      <c r="AN127" s="1"/>
      <c r="AO127" s="1"/>
      <c r="AP127" s="1"/>
      <c r="AQ127" s="1"/>
      <c r="AR127" s="1"/>
      <c r="AS127" s="1"/>
      <c r="AT127" s="1"/>
      <c r="AU127" s="1"/>
      <c r="AV127" s="1"/>
    </row>
    <row r="128" spans="34:48" ht="18" customHeight="1">
      <c r="AH128" s="29"/>
      <c r="AI128" s="1"/>
      <c r="AJ128" s="1"/>
      <c r="AK128" s="1"/>
      <c r="AL128" s="1"/>
      <c r="AM128" s="1"/>
      <c r="AN128" s="1"/>
      <c r="AO128" s="1"/>
      <c r="AP128" s="1"/>
      <c r="AQ128" s="1"/>
      <c r="AR128" s="1"/>
      <c r="AS128" s="1"/>
      <c r="AT128" s="1"/>
      <c r="AU128" s="1"/>
      <c r="AV128" s="1"/>
    </row>
    <row r="129" spans="34:48" ht="18" customHeight="1">
      <c r="AH129" s="29"/>
      <c r="AI129" s="1"/>
      <c r="AJ129" s="1"/>
      <c r="AK129" s="1"/>
      <c r="AL129" s="1"/>
      <c r="AM129" s="1"/>
      <c r="AN129" s="1"/>
      <c r="AO129" s="1"/>
      <c r="AP129" s="1"/>
      <c r="AQ129" s="1"/>
      <c r="AR129" s="1"/>
      <c r="AS129" s="1"/>
      <c r="AT129" s="1"/>
      <c r="AU129" s="1"/>
      <c r="AV129" s="1"/>
    </row>
    <row r="130" spans="34:48" ht="18" customHeight="1">
      <c r="AH130" s="29"/>
      <c r="AI130" s="1"/>
      <c r="AJ130" s="1"/>
      <c r="AK130" s="1"/>
      <c r="AL130" s="1"/>
      <c r="AM130" s="1"/>
      <c r="AN130" s="1"/>
      <c r="AO130" s="1"/>
      <c r="AP130" s="1"/>
      <c r="AQ130" s="1"/>
      <c r="AR130" s="1"/>
      <c r="AS130" s="1"/>
      <c r="AT130" s="1"/>
      <c r="AU130" s="1"/>
      <c r="AV130" s="1"/>
    </row>
    <row r="132" spans="34:48" ht="30" customHeight="1"/>
    <row r="134" spans="34:48" ht="21" customHeight="1"/>
    <row r="135" spans="34:48" ht="8.25" customHeight="1"/>
    <row r="136" spans="34:48" ht="24.75" customHeight="1"/>
    <row r="137" spans="34:48" ht="12" customHeight="1"/>
    <row r="138" spans="34:48" ht="24.95" customHeight="1"/>
    <row r="139" spans="34:48" ht="24.95" customHeight="1"/>
    <row r="140" spans="34:48" ht="30" customHeight="1"/>
    <row r="142" spans="34:48" ht="99" customHeight="1"/>
    <row r="144" spans="34:48" ht="24.95" customHeight="1"/>
    <row r="145" spans="34:34" ht="10.5" customHeight="1"/>
    <row r="146" spans="34:34" ht="81" customHeight="1"/>
    <row r="148" spans="34:34" ht="24.95" customHeight="1"/>
    <row r="150" spans="34:34" ht="81" customHeight="1"/>
    <row r="152" spans="34:34" ht="24.95" customHeight="1">
      <c r="AH152" s="23"/>
    </row>
    <row r="154" spans="34:34" ht="81" customHeight="1"/>
    <row r="156" spans="34:34" ht="24.95" customHeight="1">
      <c r="AH156" s="23"/>
    </row>
    <row r="158" spans="34:34" ht="81" customHeight="1"/>
    <row r="160" spans="34:34" ht="24.95" customHeight="1">
      <c r="AH160" s="23"/>
    </row>
    <row r="162" spans="34:34" ht="81" customHeight="1"/>
    <row r="164" spans="34:34" ht="24.95" customHeight="1">
      <c r="AH164" s="23"/>
    </row>
    <row r="166" spans="34:34" ht="81" customHeight="1"/>
    <row r="168" spans="34:34" ht="30" customHeight="1">
      <c r="AH168" s="23"/>
    </row>
    <row r="169" spans="34:34" ht="14.25" customHeight="1"/>
    <row r="170" spans="34:34" ht="81" customHeight="1"/>
    <row r="171" spans="34:34" ht="30" customHeight="1"/>
    <row r="172" spans="34:34" ht="30" customHeight="1"/>
    <row r="174" spans="34:34" ht="24.95" customHeight="1">
      <c r="AH174" s="23"/>
    </row>
    <row r="176" spans="34:34" ht="81" customHeight="1"/>
    <row r="178" spans="34:34" ht="24.95" customHeight="1">
      <c r="AH178" s="23"/>
    </row>
    <row r="180" spans="34:34" ht="81" customHeight="1"/>
    <row r="182" spans="34:34" ht="24.95" customHeight="1">
      <c r="AH182" s="23"/>
    </row>
    <row r="184" spans="34:34" ht="81" customHeight="1"/>
    <row r="186" spans="34:34" ht="24.95" customHeight="1">
      <c r="AH186" s="23"/>
    </row>
    <row r="188" spans="34:34" ht="81" customHeight="1"/>
    <row r="190" spans="34:34" ht="24.95" customHeight="1">
      <c r="AH190" s="23"/>
    </row>
    <row r="192" spans="34:34" ht="81" customHeight="1"/>
    <row r="194" spans="1:35" ht="24.95" customHeight="1">
      <c r="AH194" s="23"/>
    </row>
    <row r="195" spans="1:35" ht="17.100000000000001" customHeight="1"/>
    <row r="196" spans="1:35" ht="17.100000000000001" customHeight="1"/>
    <row r="197" spans="1:35" ht="81" customHeight="1"/>
    <row r="199" spans="1:35" s="36" customFormat="1" ht="30" customHeight="1">
      <c r="A199"/>
      <c r="B199"/>
      <c r="C199"/>
      <c r="D199"/>
      <c r="E199"/>
      <c r="F199"/>
      <c r="G199"/>
      <c r="H199"/>
      <c r="I199"/>
      <c r="J199"/>
      <c r="K199"/>
      <c r="L199"/>
      <c r="M199"/>
      <c r="N199"/>
      <c r="O199"/>
      <c r="P199"/>
      <c r="Q199"/>
      <c r="R199"/>
      <c r="S199"/>
      <c r="T199"/>
      <c r="U199"/>
      <c r="V199"/>
      <c r="W199"/>
      <c r="X199"/>
      <c r="Y199"/>
      <c r="Z199"/>
      <c r="AA199"/>
      <c r="AB199"/>
      <c r="AC199" s="23"/>
      <c r="AD199"/>
      <c r="AE199"/>
      <c r="AF199"/>
      <c r="AG199"/>
      <c r="AH199" s="35"/>
    </row>
    <row r="202" spans="1:35" ht="9" customHeight="1"/>
    <row r="203" spans="1:35" ht="40.5" customHeight="1">
      <c r="AH203" s="23"/>
    </row>
    <row r="207" spans="1:35" ht="27.75" customHeight="1"/>
    <row r="208" spans="1:35" ht="98.25" customHeight="1">
      <c r="AI208" s="23"/>
    </row>
    <row r="210" spans="34:35" ht="30" customHeight="1"/>
    <row r="212" spans="34:35" ht="24.95" customHeight="1">
      <c r="AH212" s="23"/>
    </row>
    <row r="214" spans="34:35" ht="120" customHeight="1">
      <c r="AI214" s="23"/>
    </row>
    <row r="216" spans="34:35" ht="30" customHeight="1"/>
    <row r="218" spans="34:35" ht="116.25" customHeight="1">
      <c r="AI218" s="23"/>
    </row>
    <row r="220" spans="34:35" ht="45" customHeight="1"/>
    <row r="221" spans="34:35" ht="18" customHeight="1"/>
    <row r="222" spans="34:35" ht="18" customHeight="1"/>
    <row r="223" spans="34:35" ht="219.75" customHeight="1">
      <c r="AI223" s="23"/>
    </row>
    <row r="225" spans="35:35" ht="30" customHeight="1"/>
    <row r="226" spans="35:35" ht="18" customHeight="1"/>
    <row r="227" spans="35:35" ht="18" customHeight="1"/>
    <row r="228" spans="35:35" ht="191.25" customHeight="1">
      <c r="AI228" s="23"/>
    </row>
    <row r="230" spans="35:35" ht="30" customHeight="1"/>
    <row r="231" spans="35:35" ht="18" customHeight="1"/>
    <row r="232" spans="35:35" ht="18" customHeight="1"/>
    <row r="233" spans="35:35" ht="167.25" customHeight="1">
      <c r="AI233" s="23"/>
    </row>
    <row r="235" spans="35:35" ht="30" customHeight="1"/>
    <row r="237" spans="35:35" ht="167.25" customHeight="1">
      <c r="AI237" s="23"/>
    </row>
    <row r="239" spans="35:35" ht="39.950000000000003" customHeight="1"/>
    <row r="240" spans="35:35" ht="99.95" customHeight="1"/>
    <row r="241" ht="50.1" customHeight="1"/>
    <row r="242" ht="13.5" customHeight="1"/>
    <row r="243" ht="13.5" customHeight="1"/>
  </sheetData>
  <sheetProtection selectLockedCells="1"/>
  <mergeCells count="60">
    <mergeCell ref="A1:AG1"/>
    <mergeCell ref="A2:AG2"/>
    <mergeCell ref="AF3:AG3"/>
    <mergeCell ref="A13:AG13"/>
    <mergeCell ref="A14:F14"/>
    <mergeCell ref="A10:C10"/>
    <mergeCell ref="G8:AG8"/>
    <mergeCell ref="A9:AG9"/>
    <mergeCell ref="D10:AG10"/>
    <mergeCell ref="G6:W6"/>
    <mergeCell ref="X6:Y6"/>
    <mergeCell ref="A7:AG7"/>
    <mergeCell ref="A5:N5"/>
    <mergeCell ref="A6:F6"/>
    <mergeCell ref="A8:F8"/>
    <mergeCell ref="A11:AG11"/>
    <mergeCell ref="A18:F19"/>
    <mergeCell ref="H18:AG18"/>
    <mergeCell ref="G19:AG19"/>
    <mergeCell ref="AD17:AE17"/>
    <mergeCell ref="AF17:AG17"/>
    <mergeCell ref="X16:Y17"/>
    <mergeCell ref="Z16:AA16"/>
    <mergeCell ref="G16:S16"/>
    <mergeCell ref="T16:U17"/>
    <mergeCell ref="V16:W17"/>
    <mergeCell ref="A25:AG25"/>
    <mergeCell ref="G23:AG23"/>
    <mergeCell ref="P22:U22"/>
    <mergeCell ref="G20:R20"/>
    <mergeCell ref="S20:V20"/>
    <mergeCell ref="V22:W22"/>
    <mergeCell ref="B33:AD33"/>
    <mergeCell ref="A20:F20"/>
    <mergeCell ref="G21:M21"/>
    <mergeCell ref="N21:O21"/>
    <mergeCell ref="AA21:AG21"/>
    <mergeCell ref="G22:M22"/>
    <mergeCell ref="N22:O22"/>
    <mergeCell ref="A21:F22"/>
    <mergeCell ref="A23:F23"/>
    <mergeCell ref="AA22:AG22"/>
    <mergeCell ref="V21:W21"/>
    <mergeCell ref="P21:U21"/>
    <mergeCell ref="W20:AG20"/>
    <mergeCell ref="X22:Y22"/>
    <mergeCell ref="X21:Y21"/>
    <mergeCell ref="B29:AD29"/>
    <mergeCell ref="G14:AG14"/>
    <mergeCell ref="A15:F15"/>
    <mergeCell ref="G15:AG15"/>
    <mergeCell ref="A16:D17"/>
    <mergeCell ref="E16:F16"/>
    <mergeCell ref="E17:F17"/>
    <mergeCell ref="G17:S17"/>
    <mergeCell ref="Z17:AA17"/>
    <mergeCell ref="AF16:AG16"/>
    <mergeCell ref="AB16:AC16"/>
    <mergeCell ref="AD16:AE16"/>
    <mergeCell ref="AB17:AC17"/>
  </mergeCells>
  <phoneticPr fontId="2"/>
  <dataValidations count="17">
    <dataValidation type="textLength" allowBlank="1" showInputMessage="1" showErrorMessage="1" errorTitle="入力可能文字数を超えています。" error="入力文字数は150字以内で御願いします。" sqref="B33:AD34">
      <formula1>0</formula1>
      <formula2>150</formula2>
    </dataValidation>
    <dataValidation type="list" allowBlank="1" showInputMessage="1" showErrorMessage="1" sqref="AF3:AG4">
      <formula1>"○"</formula1>
    </dataValidation>
    <dataValidation type="list" allowBlank="1" showInputMessage="1" showErrorMessage="1" sqref="V16:W17">
      <formula1>$AH$20:$AI$20</formula1>
    </dataValidation>
    <dataValidation imeMode="hiragana" allowBlank="1" showInputMessage="1" showErrorMessage="1" sqref="G19:AG19"/>
    <dataValidation type="list" allowBlank="1" showInputMessage="1" showErrorMessage="1" sqref="Z17:AA17">
      <formula1>$AH$21:$AI$21</formula1>
    </dataValidation>
    <dataValidation imeMode="halfKatakana" allowBlank="1" showInputMessage="1" showErrorMessage="1" promptTitle="入力時の注意" prompt="姓と名の間は半角スペース" sqref="G16:S16"/>
    <dataValidation imeMode="hiragana" allowBlank="1" showInputMessage="1" showErrorMessage="1" promptTitle="入力時の注意" prompt="姓と名の間は全角スペース" sqref="G17:S17"/>
    <dataValidation imeMode="halfAlpha" allowBlank="1" showInputMessage="1" showErrorMessage="1" promptTitle="入力時の注意" prompt="ハイフンなしで半角英数字７桁で入力してください。" sqref="H18:AG18"/>
    <dataValidation imeMode="halfAlpha" allowBlank="1" showInputMessage="1" showErrorMessage="1" promptTitle="入力時の注意" prompt="ハイフンなしで半角英数字で入力ください。" sqref="G20"/>
    <dataValidation allowBlank="1" showInputMessage="1" showErrorMessage="1" promptTitle="年次を入力してください" prompt="在学中の方は、年次を入力してください。_x000a_卒業されている方は、入力不要です。" sqref="X21:X22 Z21:Z22"/>
    <dataValidation imeMode="off" allowBlank="1" showInputMessage="1" showErrorMessage="1" promptTitle="入力時のご注意" prompt="半角英数字で入力してください" sqref="W20:AG20"/>
    <dataValidation type="textLength" errorStyle="warning" imeMode="halfAlpha" operator="equal" allowBlank="1" showInputMessage="1" showErrorMessage="1" errorTitle="会員番号入力エラー" error="会員番号は10桁の数字を入力してください" promptTitle="入力時のご注意" prompt="半角数字で入力してください" sqref="G15:AG15">
      <formula1>10</formula1>
    </dataValidation>
    <dataValidation imeMode="halfAlpha" allowBlank="1" showInputMessage="1" showErrorMessage="1" sqref="AB17:AG17"/>
    <dataValidation type="list" allowBlank="1" showInputMessage="1" showErrorMessage="1" sqref="H24:N24">
      <formula1>#REF!</formula1>
    </dataValidation>
    <dataValidation type="list" allowBlank="1" showInputMessage="1" showErrorMessage="1" sqref="AA21:AG22">
      <formula1>$AH$19:$AI$19</formula1>
    </dataValidation>
    <dataValidation type="list" allowBlank="1" showInputMessage="1" showErrorMessage="1" sqref="P22:U22">
      <formula1>$AH$18:$AI$18</formula1>
    </dataValidation>
    <dataValidation type="list" allowBlank="1" showInputMessage="1" showErrorMessage="1" sqref="G23:AG23">
      <formula1>$AH$23:$AN$23</formula1>
    </dataValidation>
  </dataValidations>
  <printOptions horizontalCentered="1" verticalCentered="1"/>
  <pageMargins left="0" right="0" top="0" bottom="0" header="0" footer="0"/>
  <pageSetup paperSize="9" scale="84" firstPageNumber="2" orientation="portrait" useFirstPageNumber="1" r:id="rId1"/>
  <headerFooter alignWithMargins="0"/>
  <drawing r:id="rId2"/>
  <legacyDrawing r:id="rId3"/>
  <oleObjects>
    <mc:AlternateContent xmlns:mc="http://schemas.openxmlformats.org/markup-compatibility/2006">
      <mc:Choice Requires="x14">
        <oleObject progId="Word.Picture.8" shapeId="4099" r:id="rId4">
          <objectPr defaultSize="0" autoPict="0" r:id="rId5">
            <anchor moveWithCells="1">
              <from>
                <xdr:col>30</xdr:col>
                <xdr:colOff>9525</xdr:colOff>
                <xdr:row>33</xdr:row>
                <xdr:rowOff>9525</xdr:rowOff>
              </from>
              <to>
                <xdr:col>32</xdr:col>
                <xdr:colOff>219075</xdr:colOff>
                <xdr:row>34</xdr:row>
                <xdr:rowOff>219075</xdr:rowOff>
              </to>
            </anchor>
          </objectPr>
        </oleObject>
      </mc:Choice>
      <mc:Fallback>
        <oleObject progId="Word.Picture.8" shapeId="4099" r:id="rId4"/>
      </mc:Fallback>
    </mc:AlternateContent>
  </oleObjects>
  <mc:AlternateContent xmlns:mc="http://schemas.openxmlformats.org/markup-compatibility/2006">
    <mc:Choice Requires="x14">
      <controls>
        <mc:AlternateContent xmlns:mc="http://schemas.openxmlformats.org/markup-compatibility/2006">
          <mc:Choice Requires="x14">
            <control shapeId="7199" r:id="rId6" name="Check Box 1055">
              <controlPr defaultSize="0" autoFill="0" autoLine="0" autoPict="0">
                <anchor moveWithCells="1">
                  <from>
                    <xdr:col>10</xdr:col>
                    <xdr:colOff>161925</xdr:colOff>
                    <xdr:row>13</xdr:row>
                    <xdr:rowOff>38100</xdr:rowOff>
                  </from>
                  <to>
                    <xdr:col>15</xdr:col>
                    <xdr:colOff>9525</xdr:colOff>
                    <xdr:row>14</xdr:row>
                    <xdr:rowOff>9525</xdr:rowOff>
                  </to>
                </anchor>
              </controlPr>
            </control>
          </mc:Choice>
        </mc:AlternateContent>
        <mc:AlternateContent xmlns:mc="http://schemas.openxmlformats.org/markup-compatibility/2006">
          <mc:Choice Requires="x14">
            <control shapeId="7201" r:id="rId7" name="Check Box 1057">
              <controlPr defaultSize="0" autoFill="0" autoLine="0" autoPict="0">
                <anchor moveWithCells="1">
                  <from>
                    <xdr:col>20</xdr:col>
                    <xdr:colOff>114300</xdr:colOff>
                    <xdr:row>13</xdr:row>
                    <xdr:rowOff>9525</xdr:rowOff>
                  </from>
                  <to>
                    <xdr:col>27</xdr:col>
                    <xdr:colOff>228600</xdr:colOff>
                    <xdr:row>14</xdr:row>
                    <xdr:rowOff>9525</xdr:rowOff>
                  </to>
                </anchor>
              </controlPr>
            </control>
          </mc:Choice>
        </mc:AlternateContent>
        <mc:AlternateContent xmlns:mc="http://schemas.openxmlformats.org/markup-compatibility/2006">
          <mc:Choice Requires="x14">
            <control shapeId="7302" r:id="rId8" name="Check Box 1158">
              <controlPr defaultSize="0" autoFill="0" autoLine="0" autoPict="0">
                <anchor moveWithCells="1">
                  <from>
                    <xdr:col>6</xdr:col>
                    <xdr:colOff>19050</xdr:colOff>
                    <xdr:row>5</xdr:row>
                    <xdr:rowOff>38100</xdr:rowOff>
                  </from>
                  <to>
                    <xdr:col>13</xdr:col>
                    <xdr:colOff>257175</xdr:colOff>
                    <xdr:row>5</xdr:row>
                    <xdr:rowOff>495300</xdr:rowOff>
                  </to>
                </anchor>
              </controlPr>
            </control>
          </mc:Choice>
        </mc:AlternateContent>
        <mc:AlternateContent xmlns:mc="http://schemas.openxmlformats.org/markup-compatibility/2006">
          <mc:Choice Requires="x14">
            <control shapeId="7303" r:id="rId9" name="Check Box 1159">
              <controlPr defaultSize="0" autoFill="0" autoLine="0" autoPict="0">
                <anchor moveWithCells="1">
                  <from>
                    <xdr:col>14</xdr:col>
                    <xdr:colOff>161925</xdr:colOff>
                    <xdr:row>5</xdr:row>
                    <xdr:rowOff>38100</xdr:rowOff>
                  </from>
                  <to>
                    <xdr:col>22</xdr:col>
                    <xdr:colOff>123825</xdr:colOff>
                    <xdr:row>5</xdr:row>
                    <xdr:rowOff>495300</xdr:rowOff>
                  </to>
                </anchor>
              </controlPr>
            </control>
          </mc:Choice>
        </mc:AlternateContent>
        <mc:AlternateContent xmlns:mc="http://schemas.openxmlformats.org/markup-compatibility/2006">
          <mc:Choice Requires="x14">
            <control shapeId="7305" r:id="rId10" name="Check Box 1161">
              <controlPr defaultSize="0" autoFill="0" autoLine="0" autoPict="0">
                <anchor moveWithCells="1">
                  <from>
                    <xdr:col>25</xdr:col>
                    <xdr:colOff>95250</xdr:colOff>
                    <xdr:row>5</xdr:row>
                    <xdr:rowOff>47625</xdr:rowOff>
                  </from>
                  <to>
                    <xdr:col>29</xdr:col>
                    <xdr:colOff>219075</xdr:colOff>
                    <xdr:row>6</xdr:row>
                    <xdr:rowOff>0</xdr:rowOff>
                  </to>
                </anchor>
              </controlPr>
            </control>
          </mc:Choice>
        </mc:AlternateContent>
        <mc:AlternateContent xmlns:mc="http://schemas.openxmlformats.org/markup-compatibility/2006">
          <mc:Choice Requires="x14">
            <control shapeId="7306" r:id="rId11" name="Check Box 1162">
              <controlPr defaultSize="0" autoFill="0" autoLine="0" autoPict="0">
                <anchor moveWithCells="1">
                  <from>
                    <xdr:col>29</xdr:col>
                    <xdr:colOff>28575</xdr:colOff>
                    <xdr:row>5</xdr:row>
                    <xdr:rowOff>38100</xdr:rowOff>
                  </from>
                  <to>
                    <xdr:col>53</xdr:col>
                    <xdr:colOff>180975</xdr:colOff>
                    <xdr:row>6</xdr:row>
                    <xdr:rowOff>19050</xdr:rowOff>
                  </to>
                </anchor>
              </controlPr>
            </control>
          </mc:Choice>
        </mc:AlternateContent>
        <mc:AlternateContent xmlns:mc="http://schemas.openxmlformats.org/markup-compatibility/2006">
          <mc:Choice Requires="x14">
            <control shapeId="7307" r:id="rId12" name="Check Box 1163">
              <controlPr defaultSize="0" autoFill="0" autoLine="0" autoPict="0">
                <anchor moveWithCells="1">
                  <from>
                    <xdr:col>0</xdr:col>
                    <xdr:colOff>38100</xdr:colOff>
                    <xdr:row>8</xdr:row>
                    <xdr:rowOff>38100</xdr:rowOff>
                  </from>
                  <to>
                    <xdr:col>8</xdr:col>
                    <xdr:colOff>0</xdr:colOff>
                    <xdr:row>8</xdr:row>
                    <xdr:rowOff>495300</xdr:rowOff>
                  </to>
                </anchor>
              </controlPr>
            </control>
          </mc:Choice>
        </mc:AlternateContent>
        <mc:AlternateContent xmlns:mc="http://schemas.openxmlformats.org/markup-compatibility/2006">
          <mc:Choice Requires="x14">
            <control shapeId="7308" r:id="rId13" name="Check Box 1164">
              <controlPr defaultSize="0" autoFill="0" autoLine="0" autoPict="0">
                <anchor moveWithCells="1">
                  <from>
                    <xdr:col>6</xdr:col>
                    <xdr:colOff>85725</xdr:colOff>
                    <xdr:row>8</xdr:row>
                    <xdr:rowOff>28575</xdr:rowOff>
                  </from>
                  <to>
                    <xdr:col>14</xdr:col>
                    <xdr:colOff>47625</xdr:colOff>
                    <xdr:row>8</xdr:row>
                    <xdr:rowOff>485775</xdr:rowOff>
                  </to>
                </anchor>
              </controlPr>
            </control>
          </mc:Choice>
        </mc:AlternateContent>
        <mc:AlternateContent xmlns:mc="http://schemas.openxmlformats.org/markup-compatibility/2006">
          <mc:Choice Requires="x14">
            <control shapeId="7309" r:id="rId14" name="Check Box 1165">
              <controlPr defaultSize="0" autoFill="0" autoLine="0" autoPict="0">
                <anchor moveWithCells="1">
                  <from>
                    <xdr:col>14</xdr:col>
                    <xdr:colOff>85725</xdr:colOff>
                    <xdr:row>8</xdr:row>
                    <xdr:rowOff>28575</xdr:rowOff>
                  </from>
                  <to>
                    <xdr:col>22</xdr:col>
                    <xdr:colOff>47625</xdr:colOff>
                    <xdr:row>8</xdr:row>
                    <xdr:rowOff>485775</xdr:rowOff>
                  </to>
                </anchor>
              </controlPr>
            </control>
          </mc:Choice>
        </mc:AlternateContent>
        <mc:AlternateContent xmlns:mc="http://schemas.openxmlformats.org/markup-compatibility/2006">
          <mc:Choice Requires="x14">
            <control shapeId="7310" r:id="rId15" name="Check Box 1166">
              <controlPr defaultSize="0" autoFill="0" autoLine="0" autoPict="0">
                <anchor moveWithCells="1">
                  <from>
                    <xdr:col>22</xdr:col>
                    <xdr:colOff>171450</xdr:colOff>
                    <xdr:row>8</xdr:row>
                    <xdr:rowOff>19050</xdr:rowOff>
                  </from>
                  <to>
                    <xdr:col>32</xdr:col>
                    <xdr:colOff>123825</xdr:colOff>
                    <xdr:row>8</xdr:row>
                    <xdr:rowOff>476250</xdr:rowOff>
                  </to>
                </anchor>
              </controlPr>
            </control>
          </mc:Choice>
        </mc:AlternateContent>
        <mc:AlternateContent xmlns:mc="http://schemas.openxmlformats.org/markup-compatibility/2006">
          <mc:Choice Requires="x14">
            <control shapeId="7316" r:id="rId16" name="Check Box 1172">
              <controlPr defaultSize="0" autoFill="0" autoLine="0" autoPict="0">
                <anchor moveWithCells="1">
                  <from>
                    <xdr:col>3</xdr:col>
                    <xdr:colOff>152400</xdr:colOff>
                    <xdr:row>2</xdr:row>
                    <xdr:rowOff>142875</xdr:rowOff>
                  </from>
                  <to>
                    <xdr:col>4</xdr:col>
                    <xdr:colOff>180975</xdr:colOff>
                    <xdr:row>5</xdr:row>
                    <xdr:rowOff>114300</xdr:rowOff>
                  </to>
                </anchor>
              </controlPr>
            </control>
          </mc:Choice>
        </mc:AlternateContent>
        <mc:AlternateContent xmlns:mc="http://schemas.openxmlformats.org/markup-compatibility/2006">
          <mc:Choice Requires="x14">
            <control shapeId="7317" r:id="rId17" name="Check Box 1173">
              <controlPr defaultSize="0" autoFill="0" autoLine="0" autoPict="0">
                <anchor moveWithCells="1">
                  <from>
                    <xdr:col>14</xdr:col>
                    <xdr:colOff>28575</xdr:colOff>
                    <xdr:row>7</xdr:row>
                    <xdr:rowOff>19050</xdr:rowOff>
                  </from>
                  <to>
                    <xdr:col>15</xdr:col>
                    <xdr:colOff>57150</xdr:colOff>
                    <xdr:row>7</xdr:row>
                    <xdr:rowOff>476250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V6"/>
  <sheetViews>
    <sheetView view="pageBreakPreview" zoomScale="85" zoomScaleNormal="100" zoomScaleSheetLayoutView="85" workbookViewId="0">
      <selection activeCell="F4" sqref="F4"/>
    </sheetView>
  </sheetViews>
  <sheetFormatPr defaultRowHeight="17.25"/>
  <cols>
    <col min="1" max="8" width="9" style="11"/>
    <col min="9" max="9" width="24.75" style="11" customWidth="1"/>
    <col min="10" max="10" width="13.25" style="11" bestFit="1" customWidth="1"/>
    <col min="11" max="11" width="18.625" style="11" bestFit="1" customWidth="1"/>
    <col min="12" max="12" width="6.5" style="11" customWidth="1"/>
    <col min="13" max="13" width="9" style="11"/>
    <col min="14" max="16" width="9.125" style="11" bestFit="1" customWidth="1"/>
    <col min="17" max="17" width="13" style="11" bestFit="1" customWidth="1"/>
    <col min="18" max="19" width="9" style="11"/>
    <col min="20" max="20" width="14.125" style="11" bestFit="1" customWidth="1"/>
    <col min="21" max="23" width="9" style="11"/>
    <col min="24" max="25" width="21.5" style="11" customWidth="1"/>
    <col min="26" max="27" width="9" style="11"/>
    <col min="28" max="29" width="9.125" style="11" bestFit="1" customWidth="1"/>
    <col min="30" max="30" width="11.75" style="11" bestFit="1" customWidth="1"/>
    <col min="31" max="31" width="10.5" style="11" bestFit="1" customWidth="1"/>
    <col min="32" max="37" width="9" style="11"/>
    <col min="38" max="38" width="11.75" style="11" bestFit="1" customWidth="1"/>
    <col min="39" max="39" width="10.5" style="11" bestFit="1" customWidth="1"/>
    <col min="40" max="46" width="9" style="11"/>
    <col min="47" max="47" width="17.25" style="11" bestFit="1" customWidth="1"/>
    <col min="48" max="48" width="21.375" style="11" bestFit="1" customWidth="1"/>
    <col min="49" max="49" width="11.625" style="11" bestFit="1" customWidth="1"/>
    <col min="50" max="51" width="17.25" style="11" bestFit="1" customWidth="1"/>
    <col min="52" max="52" width="11.625" style="11" bestFit="1" customWidth="1"/>
    <col min="53" max="53" width="9.25" style="11" bestFit="1" customWidth="1"/>
    <col min="54" max="54" width="11.625" style="11" bestFit="1" customWidth="1"/>
    <col min="55" max="55" width="17" style="11" bestFit="1" customWidth="1"/>
    <col min="56" max="56" width="12.625" style="11" bestFit="1" customWidth="1"/>
    <col min="57" max="57" width="65.75" style="11" bestFit="1" customWidth="1"/>
    <col min="58" max="58" width="19.875" style="11" customWidth="1"/>
    <col min="59" max="59" width="9" style="11" hidden="1" customWidth="1"/>
    <col min="60" max="113" width="3.625" style="11" customWidth="1"/>
    <col min="114" max="118" width="6.75" style="11" bestFit="1" customWidth="1"/>
    <col min="119" max="150" width="3.625" style="11" customWidth="1"/>
    <col min="151" max="151" width="6.25" style="11" customWidth="1"/>
    <col min="152" max="152" width="6.625" style="11" customWidth="1"/>
    <col min="153" max="173" width="3.625" style="11" customWidth="1"/>
    <col min="174" max="174" width="6.625" style="11" bestFit="1" customWidth="1"/>
    <col min="175" max="179" width="3.625" style="11" customWidth="1"/>
    <col min="180" max="191" width="6.625" style="11" bestFit="1" customWidth="1"/>
    <col min="192" max="199" width="3.625" style="11" customWidth="1"/>
    <col min="200" max="200" width="6.75" style="11" customWidth="1"/>
    <col min="201" max="202" width="8.625" style="11" customWidth="1"/>
    <col min="203" max="203" width="3.625" style="11" customWidth="1"/>
    <col min="204" max="16384" width="9" style="11"/>
  </cols>
  <sheetData>
    <row r="1" spans="1:204" ht="26.25" customHeight="1">
      <c r="A1" s="205" t="s">
        <v>175</v>
      </c>
      <c r="B1" s="205"/>
      <c r="C1" s="205"/>
      <c r="D1" s="205"/>
      <c r="E1" s="205"/>
      <c r="F1" s="205"/>
      <c r="G1" s="212" t="s">
        <v>163</v>
      </c>
      <c r="H1" s="212" t="s">
        <v>164</v>
      </c>
      <c r="I1" s="233" t="s">
        <v>0</v>
      </c>
      <c r="J1" s="195" t="s">
        <v>34</v>
      </c>
      <c r="K1" s="195" t="s">
        <v>35</v>
      </c>
      <c r="L1" s="195" t="s">
        <v>6</v>
      </c>
      <c r="M1" s="235" t="s">
        <v>29</v>
      </c>
      <c r="N1" s="197"/>
      <c r="O1" s="197"/>
      <c r="P1" s="236"/>
      <c r="Q1" s="199" t="s">
        <v>30</v>
      </c>
      <c r="R1" s="202"/>
      <c r="S1" s="202"/>
      <c r="T1" s="202"/>
      <c r="U1" s="232"/>
      <c r="V1" s="232"/>
      <c r="W1" s="234"/>
      <c r="X1" s="206" t="s">
        <v>160</v>
      </c>
      <c r="Y1" s="206" t="s">
        <v>161</v>
      </c>
      <c r="Z1" s="206" t="s">
        <v>36</v>
      </c>
      <c r="AA1" s="206" t="s">
        <v>110</v>
      </c>
      <c r="AB1" s="195" t="s">
        <v>37</v>
      </c>
      <c r="AC1" s="196"/>
      <c r="AD1" s="209">
        <v>2010</v>
      </c>
      <c r="AE1" s="210"/>
      <c r="AF1" s="210"/>
      <c r="AG1" s="210"/>
      <c r="AH1" s="210"/>
      <c r="AI1" s="210"/>
      <c r="AJ1" s="210"/>
      <c r="AK1" s="211"/>
      <c r="AL1" s="209">
        <v>2011</v>
      </c>
      <c r="AM1" s="210"/>
      <c r="AN1" s="210"/>
      <c r="AO1" s="210"/>
      <c r="AP1" s="210"/>
      <c r="AQ1" s="210"/>
      <c r="AR1" s="210"/>
      <c r="AS1" s="211"/>
      <c r="AT1" s="199" t="s">
        <v>38</v>
      </c>
      <c r="AU1" s="202"/>
      <c r="AV1" s="202"/>
      <c r="AW1" s="202"/>
      <c r="AX1" s="202"/>
      <c r="AY1" s="200"/>
      <c r="AZ1" s="201" t="s">
        <v>49</v>
      </c>
      <c r="BA1" s="201"/>
      <c r="BB1" s="201"/>
      <c r="BC1" s="201"/>
      <c r="BD1" s="199" t="s">
        <v>69</v>
      </c>
      <c r="BE1" s="202"/>
      <c r="BF1" s="232"/>
      <c r="BH1" s="216" t="s">
        <v>108</v>
      </c>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7"/>
      <c r="EG1" s="217"/>
      <c r="EH1" s="217"/>
      <c r="EI1" s="217"/>
      <c r="EJ1" s="217"/>
      <c r="EK1" s="217"/>
      <c r="EL1" s="217"/>
      <c r="EM1" s="217"/>
      <c r="EN1" s="217"/>
      <c r="EO1" s="217"/>
      <c r="EP1" s="217"/>
      <c r="EQ1" s="217"/>
      <c r="ER1" s="217"/>
      <c r="ES1" s="217"/>
      <c r="ET1" s="217"/>
      <c r="EU1" s="217"/>
      <c r="EV1" s="217"/>
      <c r="EW1" s="217"/>
      <c r="EX1" s="217"/>
      <c r="EY1" s="217"/>
      <c r="EZ1" s="217"/>
      <c r="FA1" s="217"/>
      <c r="FB1" s="217"/>
      <c r="FC1" s="217"/>
      <c r="FD1" s="217"/>
      <c r="FE1" s="217"/>
      <c r="FF1" s="217"/>
      <c r="FG1" s="217"/>
      <c r="FH1" s="217"/>
      <c r="FI1" s="217"/>
      <c r="FJ1" s="217"/>
      <c r="FK1" s="217"/>
      <c r="FL1" s="217"/>
      <c r="FM1" s="217"/>
      <c r="FN1" s="217"/>
      <c r="FO1" s="217"/>
      <c r="FP1" s="217"/>
      <c r="FQ1" s="217"/>
      <c r="FR1" s="218"/>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214" t="s">
        <v>107</v>
      </c>
      <c r="GT1" s="215"/>
      <c r="GU1" s="22"/>
      <c r="GV1" s="19"/>
    </row>
    <row r="2" spans="1:204" ht="13.5" customHeight="1">
      <c r="A2" s="205"/>
      <c r="B2" s="205"/>
      <c r="C2" s="205"/>
      <c r="D2" s="205"/>
      <c r="E2" s="205"/>
      <c r="F2" s="205"/>
      <c r="G2" s="212"/>
      <c r="H2" s="212"/>
      <c r="I2" s="233"/>
      <c r="J2" s="195"/>
      <c r="K2" s="195"/>
      <c r="L2" s="195"/>
      <c r="M2" s="206" t="s">
        <v>61</v>
      </c>
      <c r="N2" s="206" t="s">
        <v>1</v>
      </c>
      <c r="O2" s="206" t="s">
        <v>62</v>
      </c>
      <c r="P2" s="206" t="s">
        <v>27</v>
      </c>
      <c r="Q2" s="195" t="s">
        <v>39</v>
      </c>
      <c r="R2" s="195" t="s">
        <v>40</v>
      </c>
      <c r="S2" s="195" t="s">
        <v>32</v>
      </c>
      <c r="T2" s="195" t="s">
        <v>31</v>
      </c>
      <c r="U2" s="195" t="s">
        <v>41</v>
      </c>
      <c r="V2" s="195" t="s">
        <v>5</v>
      </c>
      <c r="W2" s="195" t="s">
        <v>33</v>
      </c>
      <c r="X2" s="207"/>
      <c r="Y2" s="207"/>
      <c r="Z2" s="231"/>
      <c r="AA2" s="207"/>
      <c r="AB2" s="195" t="s">
        <v>1</v>
      </c>
      <c r="AC2" s="195" t="s">
        <v>42</v>
      </c>
      <c r="AD2" s="229" t="s">
        <v>54</v>
      </c>
      <c r="AE2" s="229" t="s">
        <v>55</v>
      </c>
      <c r="AF2" s="199" t="s">
        <v>56</v>
      </c>
      <c r="AG2" s="202"/>
      <c r="AH2" s="202"/>
      <c r="AI2" s="202"/>
      <c r="AJ2" s="202"/>
      <c r="AK2" s="200"/>
      <c r="AL2" s="229" t="s">
        <v>54</v>
      </c>
      <c r="AM2" s="229" t="s">
        <v>55</v>
      </c>
      <c r="AN2" s="199" t="s">
        <v>162</v>
      </c>
      <c r="AO2" s="202"/>
      <c r="AP2" s="202"/>
      <c r="AQ2" s="202"/>
      <c r="AR2" s="202"/>
      <c r="AS2" s="200"/>
      <c r="AT2" s="199" t="s">
        <v>57</v>
      </c>
      <c r="AU2" s="200"/>
      <c r="AV2" s="199" t="s">
        <v>58</v>
      </c>
      <c r="AW2" s="202"/>
      <c r="AX2" s="200"/>
      <c r="AY2" s="39"/>
      <c r="AZ2" s="201" t="s">
        <v>50</v>
      </c>
      <c r="BA2" s="201" t="s">
        <v>51</v>
      </c>
      <c r="BB2" s="201" t="s">
        <v>52</v>
      </c>
      <c r="BC2" s="201" t="s">
        <v>53</v>
      </c>
      <c r="BD2" s="195" t="s">
        <v>70</v>
      </c>
      <c r="BE2" s="197" t="s">
        <v>71</v>
      </c>
      <c r="BF2" s="197" t="s">
        <v>72</v>
      </c>
      <c r="BH2" s="227" t="s">
        <v>73</v>
      </c>
      <c r="BI2" s="224"/>
      <c r="BJ2" s="224"/>
      <c r="BK2" s="224"/>
      <c r="BL2" s="224"/>
      <c r="BM2" s="224"/>
      <c r="BN2" s="224"/>
      <c r="BO2" s="224"/>
      <c r="BP2" s="224"/>
      <c r="BQ2" s="224"/>
      <c r="BR2" s="224"/>
      <c r="BS2" s="194" t="s">
        <v>81</v>
      </c>
      <c r="BT2" s="194" t="s">
        <v>82</v>
      </c>
      <c r="BU2" s="194" t="s">
        <v>83</v>
      </c>
      <c r="BV2" s="194"/>
      <c r="BW2" s="194"/>
      <c r="BX2" s="194"/>
      <c r="BY2" s="194"/>
      <c r="BZ2" s="194" t="s">
        <v>89</v>
      </c>
      <c r="CA2" s="194"/>
      <c r="CB2" s="194"/>
      <c r="CC2" s="194"/>
      <c r="CD2" s="194" t="s">
        <v>119</v>
      </c>
      <c r="CE2" s="194"/>
      <c r="CF2" s="194"/>
      <c r="CG2" s="194"/>
      <c r="CH2" s="194"/>
      <c r="CI2" s="194" t="s">
        <v>96</v>
      </c>
      <c r="CJ2" s="194"/>
      <c r="CK2" s="194"/>
      <c r="CL2" s="194"/>
      <c r="CM2" s="194"/>
      <c r="CN2" s="194"/>
      <c r="CO2" s="194"/>
      <c r="CP2" s="194"/>
      <c r="CQ2" s="194"/>
      <c r="CR2" s="194"/>
      <c r="CS2" s="194"/>
      <c r="CT2" s="219" t="s">
        <v>128</v>
      </c>
      <c r="CU2" s="221"/>
      <c r="CV2" s="224" t="s">
        <v>99</v>
      </c>
      <c r="CW2" s="224" t="s">
        <v>100</v>
      </c>
      <c r="CX2" s="194" t="s">
        <v>101</v>
      </c>
      <c r="CY2" s="194" t="s">
        <v>102</v>
      </c>
      <c r="CZ2" s="194"/>
      <c r="DA2" s="194"/>
      <c r="DB2" s="194"/>
      <c r="DC2" s="194"/>
      <c r="DD2" s="194"/>
      <c r="DE2" s="194"/>
      <c r="DF2" s="194"/>
      <c r="DG2" s="194"/>
      <c r="DH2" s="194"/>
      <c r="DI2" s="194"/>
      <c r="DJ2" s="228" t="s">
        <v>129</v>
      </c>
      <c r="DK2" s="228" t="s">
        <v>130</v>
      </c>
      <c r="DL2" s="228" t="s">
        <v>131</v>
      </c>
      <c r="DM2" s="228" t="s">
        <v>132</v>
      </c>
      <c r="DN2" s="228" t="s">
        <v>133</v>
      </c>
      <c r="DO2" s="219" t="s">
        <v>120</v>
      </c>
      <c r="DP2" s="220"/>
      <c r="DQ2" s="220"/>
      <c r="DR2" s="220"/>
      <c r="DS2" s="220"/>
      <c r="DT2" s="221"/>
      <c r="DU2" s="219" t="s">
        <v>121</v>
      </c>
      <c r="DV2" s="220"/>
      <c r="DW2" s="220"/>
      <c r="DX2" s="220"/>
      <c r="DY2" s="220"/>
      <c r="DZ2" s="220"/>
      <c r="EA2" s="220"/>
      <c r="EB2" s="220"/>
      <c r="EC2" s="221"/>
      <c r="ED2" s="194" t="s">
        <v>134</v>
      </c>
      <c r="EE2" s="194"/>
      <c r="EF2" s="194"/>
      <c r="EG2" s="194"/>
      <c r="EH2" s="194"/>
      <c r="EI2" s="194"/>
      <c r="EJ2" s="194"/>
      <c r="EK2" s="194"/>
      <c r="EL2" s="194" t="s">
        <v>122</v>
      </c>
      <c r="EM2" s="194"/>
      <c r="EN2" s="194"/>
      <c r="EO2" s="194"/>
      <c r="EP2" s="194"/>
      <c r="EQ2" s="194"/>
      <c r="ER2" s="194"/>
      <c r="ES2" s="194"/>
      <c r="ET2" s="194"/>
      <c r="EU2" s="222" t="s">
        <v>111</v>
      </c>
      <c r="EV2" s="223"/>
      <c r="EW2" s="222" t="s">
        <v>112</v>
      </c>
      <c r="EX2" s="226"/>
      <c r="EY2" s="226"/>
      <c r="EZ2" s="226"/>
      <c r="FA2" s="226"/>
      <c r="FB2" s="226"/>
      <c r="FC2" s="226"/>
      <c r="FD2" s="226"/>
      <c r="FE2" s="226"/>
      <c r="FF2" s="226"/>
      <c r="FG2" s="226"/>
      <c r="FH2" s="226"/>
      <c r="FI2" s="226"/>
      <c r="FJ2" s="226"/>
      <c r="FK2" s="223"/>
      <c r="FL2" s="222" t="s">
        <v>138</v>
      </c>
      <c r="FM2" s="226"/>
      <c r="FN2" s="226"/>
      <c r="FO2" s="226"/>
      <c r="FP2" s="226"/>
      <c r="FQ2" s="223"/>
      <c r="FR2" s="224" t="s">
        <v>139</v>
      </c>
      <c r="FS2" s="219" t="s">
        <v>140</v>
      </c>
      <c r="FT2" s="220"/>
      <c r="FU2" s="220"/>
      <c r="FV2" s="220"/>
      <c r="FW2" s="221"/>
      <c r="FX2" s="219" t="s">
        <v>141</v>
      </c>
      <c r="FY2" s="220"/>
      <c r="FZ2" s="220"/>
      <c r="GA2" s="220"/>
      <c r="GB2" s="220"/>
      <c r="GC2" s="220"/>
      <c r="GD2" s="220"/>
      <c r="GE2" s="220"/>
      <c r="GF2" s="220"/>
      <c r="GG2" s="220"/>
      <c r="GH2" s="220"/>
      <c r="GI2" s="220"/>
      <c r="GJ2" s="194" t="s">
        <v>155</v>
      </c>
      <c r="GK2" s="194"/>
      <c r="GL2" s="194"/>
      <c r="GM2" s="194"/>
      <c r="GN2" s="194"/>
      <c r="GO2" s="194"/>
      <c r="GP2" s="194"/>
      <c r="GQ2" s="194"/>
      <c r="GR2" s="224" t="s">
        <v>156</v>
      </c>
      <c r="GS2" s="203" t="s">
        <v>157</v>
      </c>
      <c r="GT2" s="203" t="s">
        <v>158</v>
      </c>
      <c r="GU2" s="22"/>
      <c r="GV2" s="19"/>
    </row>
    <row r="3" spans="1:204" ht="34.5">
      <c r="A3" s="63" t="s">
        <v>166</v>
      </c>
      <c r="B3" s="63" t="s">
        <v>167</v>
      </c>
      <c r="C3" s="63" t="s">
        <v>168</v>
      </c>
      <c r="D3" s="63" t="s">
        <v>169</v>
      </c>
      <c r="E3" s="63" t="s">
        <v>170</v>
      </c>
      <c r="F3" s="63" t="s">
        <v>174</v>
      </c>
      <c r="G3" s="212"/>
      <c r="H3" s="212"/>
      <c r="I3" s="233"/>
      <c r="J3" s="195"/>
      <c r="K3" s="195"/>
      <c r="L3" s="195"/>
      <c r="M3" s="213"/>
      <c r="N3" s="213"/>
      <c r="O3" s="213"/>
      <c r="P3" s="213"/>
      <c r="Q3" s="196"/>
      <c r="R3" s="196"/>
      <c r="S3" s="196"/>
      <c r="T3" s="196"/>
      <c r="U3" s="196"/>
      <c r="V3" s="196"/>
      <c r="W3" s="196"/>
      <c r="X3" s="208"/>
      <c r="Y3" s="208"/>
      <c r="Z3" s="208"/>
      <c r="AA3" s="213"/>
      <c r="AB3" s="195"/>
      <c r="AC3" s="195"/>
      <c r="AD3" s="230"/>
      <c r="AE3" s="230"/>
      <c r="AF3" s="12" t="s">
        <v>43</v>
      </c>
      <c r="AG3" s="12" t="s">
        <v>44</v>
      </c>
      <c r="AH3" s="12" t="s">
        <v>45</v>
      </c>
      <c r="AI3" s="12" t="s">
        <v>46</v>
      </c>
      <c r="AJ3" s="15" t="s">
        <v>47</v>
      </c>
      <c r="AK3" s="16" t="s">
        <v>63</v>
      </c>
      <c r="AL3" s="230"/>
      <c r="AM3" s="230"/>
      <c r="AN3" s="12" t="s">
        <v>43</v>
      </c>
      <c r="AO3" s="12" t="s">
        <v>44</v>
      </c>
      <c r="AP3" s="12" t="s">
        <v>45</v>
      </c>
      <c r="AQ3" s="12" t="s">
        <v>46</v>
      </c>
      <c r="AR3" s="15" t="s">
        <v>47</v>
      </c>
      <c r="AS3" s="16" t="s">
        <v>63</v>
      </c>
      <c r="AT3" s="10"/>
      <c r="AU3" s="10" t="s">
        <v>48</v>
      </c>
      <c r="AV3" s="10" t="s">
        <v>64</v>
      </c>
      <c r="AW3" s="10" t="s">
        <v>68</v>
      </c>
      <c r="AX3" s="10" t="s">
        <v>67</v>
      </c>
      <c r="AY3" s="38" t="s">
        <v>118</v>
      </c>
      <c r="AZ3" s="196"/>
      <c r="BA3" s="196"/>
      <c r="BB3" s="196"/>
      <c r="BC3" s="196"/>
      <c r="BD3" s="196"/>
      <c r="BE3" s="198"/>
      <c r="BF3" s="198"/>
      <c r="BG3" s="11">
        <f>COUNTIF(AL4:AS4,"-")</f>
        <v>0</v>
      </c>
      <c r="BH3" s="53" t="s">
        <v>24</v>
      </c>
      <c r="BI3" s="54" t="s">
        <v>74</v>
      </c>
      <c r="BJ3" s="54" t="s">
        <v>75</v>
      </c>
      <c r="BK3" s="54" t="s">
        <v>76</v>
      </c>
      <c r="BL3" s="54" t="s">
        <v>77</v>
      </c>
      <c r="BM3" s="54" t="s">
        <v>78</v>
      </c>
      <c r="BN3" s="54" t="s">
        <v>79</v>
      </c>
      <c r="BO3" s="54" t="s">
        <v>80</v>
      </c>
      <c r="BP3" s="54" t="s">
        <v>124</v>
      </c>
      <c r="BQ3" s="55" t="s">
        <v>125</v>
      </c>
      <c r="BR3" s="56" t="s">
        <v>126</v>
      </c>
      <c r="BS3" s="194"/>
      <c r="BT3" s="194"/>
      <c r="BU3" s="18" t="s">
        <v>84</v>
      </c>
      <c r="BV3" s="18" t="s">
        <v>85</v>
      </c>
      <c r="BW3" s="18" t="s">
        <v>86</v>
      </c>
      <c r="BX3" s="18" t="s">
        <v>87</v>
      </c>
      <c r="BY3" s="18" t="s">
        <v>88</v>
      </c>
      <c r="BZ3" s="18" t="s">
        <v>90</v>
      </c>
      <c r="CA3" s="18" t="s">
        <v>85</v>
      </c>
      <c r="CB3" s="18" t="s">
        <v>86</v>
      </c>
      <c r="CC3" s="18" t="s">
        <v>87</v>
      </c>
      <c r="CD3" s="18" t="s">
        <v>24</v>
      </c>
      <c r="CE3" s="18" t="s">
        <v>21</v>
      </c>
      <c r="CF3" s="18" t="s">
        <v>20</v>
      </c>
      <c r="CG3" s="18" t="s">
        <v>127</v>
      </c>
      <c r="CH3" s="18" t="s">
        <v>16</v>
      </c>
      <c r="CI3" s="18" t="s">
        <v>24</v>
      </c>
      <c r="CJ3" s="18" t="s">
        <v>21</v>
      </c>
      <c r="CK3" s="18" t="s">
        <v>20</v>
      </c>
      <c r="CL3" s="18" t="s">
        <v>18</v>
      </c>
      <c r="CM3" s="18" t="s">
        <v>16</v>
      </c>
      <c r="CN3" s="18" t="s">
        <v>15</v>
      </c>
      <c r="CO3" s="18" t="s">
        <v>14</v>
      </c>
      <c r="CP3" s="18" t="s">
        <v>13</v>
      </c>
      <c r="CQ3" s="18" t="s">
        <v>12</v>
      </c>
      <c r="CR3" s="18" t="s">
        <v>11</v>
      </c>
      <c r="CS3" s="18" t="s">
        <v>10</v>
      </c>
      <c r="CT3" s="51" t="s">
        <v>97</v>
      </c>
      <c r="CU3" s="51" t="s">
        <v>98</v>
      </c>
      <c r="CV3" s="225"/>
      <c r="CW3" s="225"/>
      <c r="CX3" s="194"/>
      <c r="CY3" s="18" t="s">
        <v>90</v>
      </c>
      <c r="CZ3" s="18" t="s">
        <v>85</v>
      </c>
      <c r="DA3" s="18" t="s">
        <v>86</v>
      </c>
      <c r="DB3" s="18" t="s">
        <v>87</v>
      </c>
      <c r="DC3" s="18" t="s">
        <v>88</v>
      </c>
      <c r="DD3" s="18" t="s">
        <v>91</v>
      </c>
      <c r="DE3" s="18" t="s">
        <v>92</v>
      </c>
      <c r="DF3" s="18" t="s">
        <v>93</v>
      </c>
      <c r="DG3" s="18" t="s">
        <v>94</v>
      </c>
      <c r="DH3" s="18" t="s">
        <v>95</v>
      </c>
      <c r="DI3" s="18" t="s">
        <v>10</v>
      </c>
      <c r="DJ3" s="228"/>
      <c r="DK3" s="228"/>
      <c r="DL3" s="228"/>
      <c r="DM3" s="228"/>
      <c r="DN3" s="228"/>
      <c r="DO3" s="17" t="s">
        <v>90</v>
      </c>
      <c r="DP3" s="17" t="s">
        <v>85</v>
      </c>
      <c r="DQ3" s="17" t="s">
        <v>86</v>
      </c>
      <c r="DR3" s="17" t="s">
        <v>87</v>
      </c>
      <c r="DS3" s="17" t="s">
        <v>88</v>
      </c>
      <c r="DT3" s="17" t="s">
        <v>91</v>
      </c>
      <c r="DU3" s="17" t="s">
        <v>90</v>
      </c>
      <c r="DV3" s="17" t="s">
        <v>85</v>
      </c>
      <c r="DW3" s="17" t="s">
        <v>86</v>
      </c>
      <c r="DX3" s="17" t="s">
        <v>87</v>
      </c>
      <c r="DY3" s="17" t="s">
        <v>88</v>
      </c>
      <c r="DZ3" s="17" t="s">
        <v>91</v>
      </c>
      <c r="EA3" s="17" t="s">
        <v>92</v>
      </c>
      <c r="EB3" s="17" t="s">
        <v>93</v>
      </c>
      <c r="EC3" s="17" t="s">
        <v>12</v>
      </c>
      <c r="ED3" s="17" t="s">
        <v>90</v>
      </c>
      <c r="EE3" s="17" t="s">
        <v>85</v>
      </c>
      <c r="EF3" s="17" t="s">
        <v>86</v>
      </c>
      <c r="EG3" s="17" t="s">
        <v>87</v>
      </c>
      <c r="EH3" s="17" t="s">
        <v>88</v>
      </c>
      <c r="EI3" s="17" t="s">
        <v>103</v>
      </c>
      <c r="EJ3" s="17" t="s">
        <v>14</v>
      </c>
      <c r="EK3" s="17" t="s">
        <v>93</v>
      </c>
      <c r="EL3" s="17" t="s">
        <v>154</v>
      </c>
      <c r="EM3" s="17" t="s">
        <v>85</v>
      </c>
      <c r="EN3" s="17" t="s">
        <v>86</v>
      </c>
      <c r="EO3" s="17" t="s">
        <v>87</v>
      </c>
      <c r="EP3" s="17" t="s">
        <v>88</v>
      </c>
      <c r="EQ3" s="17" t="s">
        <v>103</v>
      </c>
      <c r="ER3" s="17" t="s">
        <v>14</v>
      </c>
      <c r="ES3" s="17" t="s">
        <v>93</v>
      </c>
      <c r="ET3" s="17" t="s">
        <v>94</v>
      </c>
      <c r="EU3" s="51" t="s">
        <v>97</v>
      </c>
      <c r="EV3" s="51" t="s">
        <v>98</v>
      </c>
      <c r="EW3" s="18" t="s">
        <v>104</v>
      </c>
      <c r="EX3" s="18" t="s">
        <v>85</v>
      </c>
      <c r="EY3" s="18" t="s">
        <v>86</v>
      </c>
      <c r="EZ3" s="18" t="s">
        <v>87</v>
      </c>
      <c r="FA3" s="18" t="s">
        <v>88</v>
      </c>
      <c r="FB3" s="18" t="s">
        <v>91</v>
      </c>
      <c r="FC3" s="18" t="s">
        <v>92</v>
      </c>
      <c r="FD3" s="18" t="s">
        <v>93</v>
      </c>
      <c r="FE3" s="18" t="s">
        <v>94</v>
      </c>
      <c r="FF3" s="18" t="s">
        <v>95</v>
      </c>
      <c r="FG3" s="18" t="s">
        <v>105</v>
      </c>
      <c r="FH3" s="18" t="s">
        <v>9</v>
      </c>
      <c r="FI3" s="18" t="s">
        <v>135</v>
      </c>
      <c r="FJ3" s="18" t="s">
        <v>136</v>
      </c>
      <c r="FK3" s="18" t="s">
        <v>137</v>
      </c>
      <c r="FL3" s="18" t="s">
        <v>24</v>
      </c>
      <c r="FM3" s="18" t="s">
        <v>21</v>
      </c>
      <c r="FN3" s="18" t="s">
        <v>20</v>
      </c>
      <c r="FO3" s="18" t="s">
        <v>18</v>
      </c>
      <c r="FP3" s="18" t="s">
        <v>16</v>
      </c>
      <c r="FQ3" s="18" t="s">
        <v>15</v>
      </c>
      <c r="FR3" s="225"/>
      <c r="FS3" s="18" t="s">
        <v>24</v>
      </c>
      <c r="FT3" s="18" t="s">
        <v>21</v>
      </c>
      <c r="FU3" s="18" t="s">
        <v>20</v>
      </c>
      <c r="FV3" s="18" t="s">
        <v>18</v>
      </c>
      <c r="FW3" s="18" t="s">
        <v>16</v>
      </c>
      <c r="FX3" s="51" t="s">
        <v>142</v>
      </c>
      <c r="FY3" s="51" t="s">
        <v>143</v>
      </c>
      <c r="FZ3" s="51" t="s">
        <v>144</v>
      </c>
      <c r="GA3" s="51" t="s">
        <v>145</v>
      </c>
      <c r="GB3" s="51" t="s">
        <v>146</v>
      </c>
      <c r="GC3" s="51" t="s">
        <v>147</v>
      </c>
      <c r="GD3" s="51" t="s">
        <v>148</v>
      </c>
      <c r="GE3" s="51" t="s">
        <v>149</v>
      </c>
      <c r="GF3" s="51" t="s">
        <v>150</v>
      </c>
      <c r="GG3" s="51" t="s">
        <v>151</v>
      </c>
      <c r="GH3" s="51" t="s">
        <v>152</v>
      </c>
      <c r="GI3" s="51" t="s">
        <v>153</v>
      </c>
      <c r="GJ3" s="17" t="s">
        <v>24</v>
      </c>
      <c r="GK3" s="17" t="s">
        <v>21</v>
      </c>
      <c r="GL3" s="17" t="s">
        <v>20</v>
      </c>
      <c r="GM3" s="17" t="s">
        <v>18</v>
      </c>
      <c r="GN3" s="17" t="s">
        <v>16</v>
      </c>
      <c r="GO3" s="17" t="s">
        <v>15</v>
      </c>
      <c r="GP3" s="17" t="s">
        <v>14</v>
      </c>
      <c r="GQ3" s="17" t="s">
        <v>13</v>
      </c>
      <c r="GR3" s="225"/>
      <c r="GS3" s="204"/>
      <c r="GT3" s="204"/>
      <c r="GU3" s="22"/>
      <c r="GV3" s="19"/>
    </row>
    <row r="4" spans="1:204" ht="18" thickBot="1">
      <c r="A4" s="61" t="s">
        <v>171</v>
      </c>
      <c r="B4" s="61" t="s">
        <v>176</v>
      </c>
      <c r="C4" s="61" t="s">
        <v>172</v>
      </c>
      <c r="D4" s="61" t="s">
        <v>173</v>
      </c>
      <c r="E4" s="61" t="s">
        <v>159</v>
      </c>
      <c r="F4" s="61" t="s">
        <v>159</v>
      </c>
      <c r="G4" s="14">
        <f>入力シート!G14</f>
        <v>0</v>
      </c>
      <c r="H4" s="62" t="s">
        <v>165</v>
      </c>
      <c r="I4" s="60" t="s">
        <v>116</v>
      </c>
      <c r="J4" s="14">
        <f>入力シート!G17</f>
        <v>0</v>
      </c>
      <c r="K4" s="14">
        <f>入力シート!G16</f>
        <v>0</v>
      </c>
      <c r="L4" s="14">
        <f>入力シート!V16</f>
        <v>0</v>
      </c>
      <c r="M4" s="14" t="str">
        <f>IF(入力シート!Z17="昭和","s","h")</f>
        <v>h</v>
      </c>
      <c r="N4" s="14">
        <f>入力シート!AB17</f>
        <v>0</v>
      </c>
      <c r="O4" s="14">
        <f>入力シート!AD17</f>
        <v>0</v>
      </c>
      <c r="P4" s="14">
        <f>入力シート!AF17</f>
        <v>0</v>
      </c>
      <c r="Q4" s="14" t="e">
        <f>入力シート!#REF!</f>
        <v>#REF!</v>
      </c>
      <c r="R4" s="14">
        <f>入力シート!G21</f>
        <v>0</v>
      </c>
      <c r="S4" s="14">
        <f>入力シート!P21</f>
        <v>0</v>
      </c>
      <c r="T4" s="14">
        <f>入力シート!AA21</f>
        <v>0</v>
      </c>
      <c r="U4" s="14">
        <f>入力シート!G22</f>
        <v>0</v>
      </c>
      <c r="V4" s="14">
        <f>入力シート!P22</f>
        <v>0</v>
      </c>
      <c r="W4" s="14">
        <f>入力シート!AA22</f>
        <v>0</v>
      </c>
      <c r="X4" s="14" t="e">
        <f>入力シート!#REF!</f>
        <v>#REF!</v>
      </c>
      <c r="Y4" s="14" t="e">
        <f>入力シート!#REF!</f>
        <v>#REF!</v>
      </c>
      <c r="Z4" s="14" t="str">
        <f>IF(BG3=16,"○","-")</f>
        <v>-</v>
      </c>
      <c r="AA4" s="14" t="e">
        <f>入力シート!#REF!</f>
        <v>#REF!</v>
      </c>
      <c r="AB4" s="14" t="e">
        <f>入力シート!#REF!</f>
        <v>#REF!</v>
      </c>
      <c r="AC4" s="14" t="e">
        <f>入力シート!#REF!</f>
        <v>#REF!</v>
      </c>
      <c r="AD4" s="14" t="e">
        <f>IF(入力シート!#REF!="○","○","-")</f>
        <v>#REF!</v>
      </c>
      <c r="AE4" s="14" t="e">
        <f>IF(入力シート!#REF!="○","○","-")</f>
        <v>#REF!</v>
      </c>
      <c r="AF4" s="14" t="e">
        <f>IF(入力シート!#REF!="○","○","-")</f>
        <v>#REF!</v>
      </c>
      <c r="AG4" s="14" t="e">
        <f>IF(入力シート!#REF!="○","○","-")</f>
        <v>#REF!</v>
      </c>
      <c r="AH4" s="14" t="e">
        <f>IF(入力シート!#REF!="○","○","-")</f>
        <v>#REF!</v>
      </c>
      <c r="AI4" s="14" t="e">
        <f>IF(入力シート!#REF!="○","○","-")</f>
        <v>#REF!</v>
      </c>
      <c r="AJ4" s="14" t="e">
        <f>IF(入力シート!#REF!="○","○","-")</f>
        <v>#REF!</v>
      </c>
      <c r="AK4" s="14" t="e">
        <f>IF(入力シート!#REF!="○","○","-")</f>
        <v>#REF!</v>
      </c>
      <c r="AL4" s="14" t="e">
        <f>IF(入力シート!#REF!="○","○","-")</f>
        <v>#REF!</v>
      </c>
      <c r="AM4" s="14" t="e">
        <f>IF(入力シート!#REF!="○","○","-")</f>
        <v>#REF!</v>
      </c>
      <c r="AN4" s="14" t="e">
        <f>IF(入力シート!#REF!="○","○","-")</f>
        <v>#REF!</v>
      </c>
      <c r="AO4" s="14" t="e">
        <f>IF(入力シート!#REF!="○","○","-")</f>
        <v>#REF!</v>
      </c>
      <c r="AP4" s="14" t="e">
        <f>IF(入力シート!#REF!="○","○","-")</f>
        <v>#REF!</v>
      </c>
      <c r="AQ4" s="14" t="e">
        <f>IF(入力シート!#REF!="○","○","-")</f>
        <v>#REF!</v>
      </c>
      <c r="AR4" s="14" t="e">
        <f>IF(入力シート!#REF!="○","○","-")</f>
        <v>#REF!</v>
      </c>
      <c r="AS4" s="14" t="e">
        <f>IF(AR4="○",入力シート!#REF!,"-")</f>
        <v>#REF!</v>
      </c>
      <c r="AT4" s="14">
        <f>入力シート!L23</f>
        <v>0</v>
      </c>
      <c r="AU4" s="14" t="e">
        <f>入力シート!#REF!</f>
        <v>#REF!</v>
      </c>
      <c r="AV4" s="14" t="e">
        <f>入力シート!#REF!</f>
        <v>#REF!</v>
      </c>
      <c r="AW4" s="14" t="e">
        <f>入力シート!#REF!</f>
        <v>#REF!</v>
      </c>
      <c r="AX4" s="14" t="e">
        <f>入力シート!#REF!</f>
        <v>#REF!</v>
      </c>
      <c r="AY4" s="14" t="e">
        <f>入力シート!#REF!</f>
        <v>#REF!</v>
      </c>
      <c r="AZ4" s="14" t="e">
        <f>入力シート!#REF!</f>
        <v>#REF!</v>
      </c>
      <c r="BA4" s="14" t="e">
        <f>入力シート!#REF!</f>
        <v>#REF!</v>
      </c>
      <c r="BB4" s="13" t="e">
        <f>入力シート!#REF!</f>
        <v>#REF!</v>
      </c>
      <c r="BC4" s="14" t="e">
        <f>入力シート!#REF!</f>
        <v>#REF!</v>
      </c>
      <c r="BD4" s="14">
        <f>入力シート!H18</f>
        <v>0</v>
      </c>
      <c r="BE4" s="14">
        <f>入力シート!G19</f>
        <v>0</v>
      </c>
      <c r="BF4" s="13">
        <f>入力シート!G20</f>
        <v>0</v>
      </c>
      <c r="BH4" s="57" t="e">
        <f>IF(入力シート!#REF!=TRUE,"○","-")</f>
        <v>#REF!</v>
      </c>
      <c r="BI4" s="58" t="e">
        <f>IF(入力シート!#REF!=TRUE,"○","-")</f>
        <v>#REF!</v>
      </c>
      <c r="BJ4" s="58" t="e">
        <f>IF(入力シート!#REF!=TRUE,"○","-")</f>
        <v>#REF!</v>
      </c>
      <c r="BK4" s="58" t="e">
        <f>IF(入力シート!#REF!=TRUE,"○","-")</f>
        <v>#REF!</v>
      </c>
      <c r="BL4" s="58" t="e">
        <f>IF(入力シート!#REF!=TRUE,"○","-")</f>
        <v>#REF!</v>
      </c>
      <c r="BM4" s="58" t="e">
        <f>IF(入力シート!#REF!=TRUE,"○","-")</f>
        <v>#REF!</v>
      </c>
      <c r="BN4" s="58" t="e">
        <f>IF(入力シート!#REF!=TRUE,"○","-")</f>
        <v>#REF!</v>
      </c>
      <c r="BO4" s="58" t="e">
        <f>IF(入力シート!#REF!=TRUE,"○","-")</f>
        <v>#REF!</v>
      </c>
      <c r="BP4" s="58" t="e">
        <f>IF(入力シート!#REF!=TRUE,"○","-")</f>
        <v>#REF!</v>
      </c>
      <c r="BQ4" s="58" t="e">
        <f>IF(入力シート!#REF!=TRUE,"○","-")</f>
        <v>#REF!</v>
      </c>
      <c r="BR4" s="59" t="e">
        <f>IF(入力シート!#REF!=TRUE,"○","-")</f>
        <v>#REF!</v>
      </c>
      <c r="BS4" s="50">
        <v>0</v>
      </c>
      <c r="BT4" s="50">
        <v>1</v>
      </c>
      <c r="BU4" s="50" t="e">
        <f>IF(入力シート!#REF!=TRUE,"○","-")</f>
        <v>#REF!</v>
      </c>
      <c r="BV4" s="50" t="e">
        <f>IF(入力シート!#REF!=TRUE,"○","-")</f>
        <v>#REF!</v>
      </c>
      <c r="BW4" s="50" t="e">
        <f>IF(入力シート!#REF!=TRUE,"○","-")</f>
        <v>#REF!</v>
      </c>
      <c r="BX4" s="50" t="e">
        <f>IF(入力シート!#REF!=TRUE,"○","-")</f>
        <v>#REF!</v>
      </c>
      <c r="BY4" s="50" t="e">
        <f>IF(入力シート!#REF!=TRUE,"○","-")</f>
        <v>#REF!</v>
      </c>
      <c r="BZ4" s="50" t="e">
        <f>IF(入力シート!#REF!=TRUE,"○","-")</f>
        <v>#REF!</v>
      </c>
      <c r="CA4" s="50" t="e">
        <f>IF(入力シート!#REF!=TRUE,"○","-")</f>
        <v>#REF!</v>
      </c>
      <c r="CB4" s="50" t="e">
        <f>IF(入力シート!#REF!=TRUE,"○","-")</f>
        <v>#REF!</v>
      </c>
      <c r="CC4" s="50" t="e">
        <f>IF(入力シート!#REF!=TRUE,"○","-")</f>
        <v>#REF!</v>
      </c>
      <c r="CD4" s="50" t="e">
        <f>IF(入力シート!#REF!=TRUE,"○","-")</f>
        <v>#REF!</v>
      </c>
      <c r="CE4" s="50" t="e">
        <f>IF(入力シート!#REF!=TRUE,"○","-")</f>
        <v>#REF!</v>
      </c>
      <c r="CF4" s="50" t="e">
        <f>IF(入力シート!#REF!=TRUE,"○","-")</f>
        <v>#REF!</v>
      </c>
      <c r="CG4" s="50" t="e">
        <f>IF(入力シート!#REF!=TRUE,"○","-")</f>
        <v>#REF!</v>
      </c>
      <c r="CH4" s="50" t="e">
        <f>IF(入力シート!#REF!=TRUE,"○","-")</f>
        <v>#REF!</v>
      </c>
      <c r="CI4" s="50" t="e">
        <f>IF(入力シート!#REF!=TRUE,"○","-")</f>
        <v>#REF!</v>
      </c>
      <c r="CJ4" s="50" t="e">
        <f>IF(入力シート!#REF!=TRUE,"○","-")</f>
        <v>#REF!</v>
      </c>
      <c r="CK4" s="50" t="e">
        <f>IF(入力シート!#REF!=TRUE,"○","-")</f>
        <v>#REF!</v>
      </c>
      <c r="CL4" s="50" t="e">
        <f>IF(入力シート!#REF!=TRUE,"○","-")</f>
        <v>#REF!</v>
      </c>
      <c r="CM4" s="50" t="e">
        <f>IF(入力シート!#REF!=TRUE,"○","-")</f>
        <v>#REF!</v>
      </c>
      <c r="CN4" s="50" t="e">
        <f>IF(入力シート!#REF!=TRUE,"○","-")</f>
        <v>#REF!</v>
      </c>
      <c r="CO4" s="50" t="e">
        <f>IF(入力シート!#REF!=TRUE,"○","-")</f>
        <v>#REF!</v>
      </c>
      <c r="CP4" s="50" t="e">
        <f>IF(入力シート!#REF!=TRUE,"○","-")</f>
        <v>#REF!</v>
      </c>
      <c r="CQ4" s="50" t="e">
        <f>IF(入力シート!#REF!=TRUE,"○","-")</f>
        <v>#REF!</v>
      </c>
      <c r="CR4" s="50" t="e">
        <f>IF(入力シート!#REF!=TRUE,"○","-")</f>
        <v>#REF!</v>
      </c>
      <c r="CS4" s="50" t="e">
        <f>IF(入力シート!#REF!=TRUE,"○","-")</f>
        <v>#REF!</v>
      </c>
      <c r="CT4" s="50">
        <v>0</v>
      </c>
      <c r="CU4" s="50">
        <v>0</v>
      </c>
      <c r="CV4" s="50">
        <v>0</v>
      </c>
      <c r="CW4" s="50">
        <v>0</v>
      </c>
      <c r="CX4" s="50">
        <v>0</v>
      </c>
      <c r="CY4" s="50" t="e">
        <f>IF(入力シート!#REF!=TRUE,"○","-")</f>
        <v>#REF!</v>
      </c>
      <c r="CZ4" s="50" t="e">
        <f>IF(入力シート!#REF!=TRUE,"○","-")</f>
        <v>#REF!</v>
      </c>
      <c r="DA4" s="50" t="e">
        <f>IF(入力シート!#REF!=TRUE,"○","-")</f>
        <v>#REF!</v>
      </c>
      <c r="DB4" s="50" t="e">
        <f>IF(入力シート!#REF!=TRUE,"○","-")</f>
        <v>#REF!</v>
      </c>
      <c r="DC4" s="50" t="e">
        <f>IF(入力シート!#REF!=TRUE,"○","-")</f>
        <v>#REF!</v>
      </c>
      <c r="DD4" s="50" t="e">
        <f>IF(入力シート!#REF!=TRUE,"○","-")</f>
        <v>#REF!</v>
      </c>
      <c r="DE4" s="50" t="e">
        <f>IF(入力シート!#REF!=TRUE,"○","-")</f>
        <v>#REF!</v>
      </c>
      <c r="DF4" s="50" t="e">
        <f>IF(入力シート!#REF!=TRUE,"○","-")</f>
        <v>#REF!</v>
      </c>
      <c r="DG4" s="50" t="e">
        <f>IF(入力シート!#REF!=TRUE,"○","-")</f>
        <v>#REF!</v>
      </c>
      <c r="DH4" s="50" t="e">
        <f>IF(入力シート!#REF!=TRUE,"○","-")</f>
        <v>#REF!</v>
      </c>
      <c r="DI4" s="50" t="e">
        <f>IF(入力シート!#REF!=TRUE,"○","-")</f>
        <v>#REF!</v>
      </c>
      <c r="DJ4" s="52">
        <v>0</v>
      </c>
      <c r="DK4" s="52">
        <v>0</v>
      </c>
      <c r="DL4" s="52">
        <v>0</v>
      </c>
      <c r="DM4" s="52">
        <v>1</v>
      </c>
      <c r="DN4" s="52">
        <v>0</v>
      </c>
      <c r="DO4" s="50" t="e">
        <f>IF(入力シート!#REF!=TRUE,"○","-")</f>
        <v>#REF!</v>
      </c>
      <c r="DP4" s="50" t="e">
        <f>IF(入力シート!#REF!=TRUE,"○","-")</f>
        <v>#REF!</v>
      </c>
      <c r="DQ4" s="50" t="e">
        <f>IF(入力シート!#REF!=TRUE,"○","-")</f>
        <v>#REF!</v>
      </c>
      <c r="DR4" s="50" t="e">
        <f>IF(入力シート!#REF!=TRUE,"○","-")</f>
        <v>#REF!</v>
      </c>
      <c r="DS4" s="50" t="e">
        <f>IF(入力シート!#REF!=TRUE,"○","-")</f>
        <v>#REF!</v>
      </c>
      <c r="DT4" s="50" t="e">
        <f>IF(入力シート!#REF!=TRUE,"○","-")</f>
        <v>#REF!</v>
      </c>
      <c r="DU4" s="50" t="e">
        <f>IF(入力シート!#REF!=TRUE,"○","-")</f>
        <v>#REF!</v>
      </c>
      <c r="DV4" s="50" t="e">
        <f>IF(入力シート!#REF!=TRUE,"○","-")</f>
        <v>#REF!</v>
      </c>
      <c r="DW4" s="50" t="e">
        <f>IF(入力シート!#REF!=TRUE,"○","-")</f>
        <v>#REF!</v>
      </c>
      <c r="DX4" s="50" t="e">
        <f>IF(入力シート!#REF!=TRUE,"○","-")</f>
        <v>#REF!</v>
      </c>
      <c r="DY4" s="50" t="e">
        <f>IF(入力シート!#REF!=TRUE,"○","-")</f>
        <v>#REF!</v>
      </c>
      <c r="DZ4" s="50" t="e">
        <f>IF(入力シート!#REF!=TRUE,"○","-")</f>
        <v>#REF!</v>
      </c>
      <c r="EA4" s="50" t="e">
        <f>IF(入力シート!#REF!=TRUE,"○","-")</f>
        <v>#REF!</v>
      </c>
      <c r="EB4" s="50" t="e">
        <f>IF(入力シート!#REF!=TRUE,"○","-")</f>
        <v>#REF!</v>
      </c>
      <c r="EC4" s="50" t="e">
        <f>IF(入力シート!#REF!=TRUE,"○","-")</f>
        <v>#REF!</v>
      </c>
      <c r="ED4" s="50" t="e">
        <f>IF(入力シート!#REF!=TRUE,"○","-")</f>
        <v>#REF!</v>
      </c>
      <c r="EE4" s="50" t="e">
        <f>IF(入力シート!#REF!=TRUE,"○","-")</f>
        <v>#REF!</v>
      </c>
      <c r="EF4" s="50" t="e">
        <f>IF(入力シート!#REF!=TRUE,"○","-")</f>
        <v>#REF!</v>
      </c>
      <c r="EG4" s="50" t="e">
        <f>IF(入力シート!#REF!=TRUE,"○","-")</f>
        <v>#REF!</v>
      </c>
      <c r="EH4" s="50" t="e">
        <f>IF(入力シート!#REF!=TRUE,"○","-")</f>
        <v>#REF!</v>
      </c>
      <c r="EI4" s="50" t="e">
        <f>IF(入力シート!#REF!=TRUE,"○","-")</f>
        <v>#REF!</v>
      </c>
      <c r="EJ4" s="50" t="e">
        <f>IF(入力シート!#REF!=TRUE,"○","-")</f>
        <v>#REF!</v>
      </c>
      <c r="EK4" s="50" t="e">
        <f>IF(入力シート!#REF!=TRUE,"○","-")</f>
        <v>#REF!</v>
      </c>
      <c r="EL4" s="50" t="e">
        <f>IF(入力シート!#REF!=TRUE,"○","-")</f>
        <v>#REF!</v>
      </c>
      <c r="EM4" s="50" t="e">
        <f>IF(入力シート!#REF!=TRUE,"○","-")</f>
        <v>#REF!</v>
      </c>
      <c r="EN4" s="50" t="e">
        <f>IF(入力シート!#REF!=TRUE,"○","-")</f>
        <v>#REF!</v>
      </c>
      <c r="EO4" s="50" t="e">
        <f>IF(入力シート!#REF!=TRUE,"○","-")</f>
        <v>#REF!</v>
      </c>
      <c r="EP4" s="50" t="e">
        <f>IF(入力シート!#REF!=TRUE,"○","-")</f>
        <v>#REF!</v>
      </c>
      <c r="EQ4" s="50" t="e">
        <f>IF(入力シート!#REF!=TRUE,"○","-")</f>
        <v>#REF!</v>
      </c>
      <c r="ER4" s="50" t="e">
        <f>IF(入力シート!#REF!=TRUE,"○","-")</f>
        <v>#REF!</v>
      </c>
      <c r="ES4" s="50" t="e">
        <f>IF(入力シート!#REF!=TRUE,"○","-")</f>
        <v>#REF!</v>
      </c>
      <c r="ET4" s="50" t="e">
        <f>IF(入力シート!#REF!=TRUE,"○","-")</f>
        <v>#REF!</v>
      </c>
      <c r="EU4" s="52">
        <v>0</v>
      </c>
      <c r="EV4" s="52">
        <v>0</v>
      </c>
      <c r="EW4" s="50" t="e">
        <f>IF(入力シート!#REF!=TRUE,"○","-")</f>
        <v>#REF!</v>
      </c>
      <c r="EX4" s="50" t="e">
        <f>IF(入力シート!#REF!=TRUE,"○","-")</f>
        <v>#REF!</v>
      </c>
      <c r="EY4" s="50" t="e">
        <f>IF(入力シート!#REF!=TRUE,"○","-")</f>
        <v>#REF!</v>
      </c>
      <c r="EZ4" s="50" t="e">
        <f>IF(入力シート!#REF!=TRUE,"○","-")</f>
        <v>#REF!</v>
      </c>
      <c r="FA4" s="50" t="e">
        <f>IF(入力シート!#REF!=TRUE,"○","-")</f>
        <v>#REF!</v>
      </c>
      <c r="FB4" s="50" t="e">
        <f>IF(入力シート!#REF!=TRUE,"○","-")</f>
        <v>#REF!</v>
      </c>
      <c r="FC4" s="50" t="e">
        <f>IF(入力シート!#REF!=TRUE,"○","-")</f>
        <v>#REF!</v>
      </c>
      <c r="FD4" s="50" t="e">
        <f>IF(入力シート!#REF!=TRUE,"○","-")</f>
        <v>#REF!</v>
      </c>
      <c r="FE4" s="50" t="e">
        <f>IF(入力シート!#REF!=TRUE,"○","-")</f>
        <v>#REF!</v>
      </c>
      <c r="FF4" s="50" t="e">
        <f>IF(入力シート!#REF!=TRUE,"○","-")</f>
        <v>#REF!</v>
      </c>
      <c r="FG4" s="50" t="e">
        <f>IF(入力シート!#REF!=TRUE,"○","-")</f>
        <v>#REF!</v>
      </c>
      <c r="FH4" s="50" t="e">
        <f>IF(入力シート!#REF!=TRUE,"○","-")</f>
        <v>#REF!</v>
      </c>
      <c r="FI4" s="50" t="e">
        <f>IF(入力シート!#REF!=TRUE,"○","-")</f>
        <v>#REF!</v>
      </c>
      <c r="FJ4" s="50" t="e">
        <f>IF(入力シート!#REF!=TRUE,"○","-")</f>
        <v>#REF!</v>
      </c>
      <c r="FK4" s="50" t="e">
        <f>IF(入力シート!#REF!=TRUE,"○","-")</f>
        <v>#REF!</v>
      </c>
      <c r="FL4" s="50" t="str">
        <f>IF(入力シート!AH37=TRUE,"○","-")</f>
        <v>-</v>
      </c>
      <c r="FM4" s="50" t="str">
        <f>IF(入力シート!AI37=TRUE,"○","-")</f>
        <v>-</v>
      </c>
      <c r="FN4" s="50" t="str">
        <f>IF(入力シート!AJ37=TRUE,"○","-")</f>
        <v>-</v>
      </c>
      <c r="FO4" s="50" t="str">
        <f>IF(入力シート!AK37=TRUE,"○","-")</f>
        <v>-</v>
      </c>
      <c r="FP4" s="50" t="str">
        <f>IF(入力シート!AL37=TRUE,"○","-")</f>
        <v>-</v>
      </c>
      <c r="FQ4" s="50" t="str">
        <f>IF(入力シート!AH38=TRUE,"○","-")</f>
        <v>-</v>
      </c>
      <c r="FR4" s="52">
        <v>0</v>
      </c>
      <c r="FS4" s="50" t="str">
        <f>IF(入力シート!AH44=TRUE,"○","-")</f>
        <v>-</v>
      </c>
      <c r="FT4" s="50" t="str">
        <f>IF(入力シート!AI44=TRUE,"○","-")</f>
        <v>-</v>
      </c>
      <c r="FU4" s="50" t="str">
        <f>IF(入力シート!AJ44=TRUE,"○","-")</f>
        <v>-</v>
      </c>
      <c r="FV4" s="50" t="str">
        <f>IF(入力シート!AK44=TRUE,"○","-")</f>
        <v>-</v>
      </c>
      <c r="FW4" s="50" t="str">
        <f>IF(入力シート!AL44=TRUE,"○","-")</f>
        <v>-</v>
      </c>
      <c r="FX4" s="52">
        <v>0</v>
      </c>
      <c r="FY4" s="52">
        <v>0</v>
      </c>
      <c r="FZ4" s="52">
        <v>0</v>
      </c>
      <c r="GA4" s="52">
        <v>0</v>
      </c>
      <c r="GB4" s="52">
        <v>0</v>
      </c>
      <c r="GC4" s="52">
        <v>0</v>
      </c>
      <c r="GD4" s="52">
        <v>0</v>
      </c>
      <c r="GE4" s="52">
        <v>3</v>
      </c>
      <c r="GF4" s="52">
        <v>4</v>
      </c>
      <c r="GG4" s="52">
        <v>0</v>
      </c>
      <c r="GH4" s="52">
        <v>0</v>
      </c>
      <c r="GI4" s="52">
        <v>0</v>
      </c>
      <c r="GJ4" s="50" t="str">
        <f>IF(入力シート!AH111=TRUE,"○","-")</f>
        <v>-</v>
      </c>
      <c r="GK4" s="50" t="str">
        <f>IF(入力シート!AI111=TRUE,"○","-")</f>
        <v>-</v>
      </c>
      <c r="GL4" s="50" t="str">
        <f>IF(入力シート!AJ111=TRUE,"○","-")</f>
        <v>-</v>
      </c>
      <c r="GM4" s="50" t="str">
        <f>IF(入力シート!AK111=TRUE,"○","-")</f>
        <v>○</v>
      </c>
      <c r="GN4" s="50" t="str">
        <f>IF(入力シート!AL111=TRUE,"○","-")</f>
        <v>-</v>
      </c>
      <c r="GO4" s="50" t="str">
        <f>IF(入力シート!AH112=TRUE,"○","-")</f>
        <v>-</v>
      </c>
      <c r="GP4" s="50" t="str">
        <f>IF(入力シート!AI112=TRUE,"○","-")</f>
        <v>-</v>
      </c>
      <c r="GQ4" s="50" t="str">
        <f>IF(入力シート!AJ112=TRUE,"○","-")</f>
        <v>-</v>
      </c>
      <c r="GR4" s="52">
        <v>0</v>
      </c>
      <c r="GS4" s="20">
        <v>0</v>
      </c>
      <c r="GT4" s="21">
        <v>0</v>
      </c>
      <c r="GU4" s="22"/>
      <c r="GV4" s="19"/>
    </row>
    <row r="6" spans="1:204">
      <c r="BF6" s="30"/>
    </row>
  </sheetData>
  <mergeCells count="80">
    <mergeCell ref="I1:I3"/>
    <mergeCell ref="J1:J3"/>
    <mergeCell ref="K1:K3"/>
    <mergeCell ref="L1:L3"/>
    <mergeCell ref="Q1:W1"/>
    <mergeCell ref="Q2:Q3"/>
    <mergeCell ref="R2:R3"/>
    <mergeCell ref="S2:S3"/>
    <mergeCell ref="T2:T3"/>
    <mergeCell ref="U2:U3"/>
    <mergeCell ref="V2:V3"/>
    <mergeCell ref="W2:W3"/>
    <mergeCell ref="M1:P1"/>
    <mergeCell ref="AL1:AS1"/>
    <mergeCell ref="AN2:AS2"/>
    <mergeCell ref="AZ1:BC1"/>
    <mergeCell ref="BD1:BF1"/>
    <mergeCell ref="AL2:AL3"/>
    <mergeCell ref="AM2:AM3"/>
    <mergeCell ref="AE2:AE3"/>
    <mergeCell ref="AC2:AC3"/>
    <mergeCell ref="X1:X3"/>
    <mergeCell ref="Z1:Z3"/>
    <mergeCell ref="AD2:AD3"/>
    <mergeCell ref="AA1:AA3"/>
    <mergeCell ref="AB1:AC1"/>
    <mergeCell ref="FS2:FW2"/>
    <mergeCell ref="FX2:GI2"/>
    <mergeCell ref="GJ2:GQ2"/>
    <mergeCell ref="GR2:GR3"/>
    <mergeCell ref="CV2:CV3"/>
    <mergeCell ref="DN2:DN3"/>
    <mergeCell ref="DM2:DM3"/>
    <mergeCell ref="DL2:DL3"/>
    <mergeCell ref="DK2:DK3"/>
    <mergeCell ref="DJ2:DJ3"/>
    <mergeCell ref="FR2:FR3"/>
    <mergeCell ref="BH1:FR1"/>
    <mergeCell ref="DO2:DT2"/>
    <mergeCell ref="DU2:EC2"/>
    <mergeCell ref="ED2:EK2"/>
    <mergeCell ref="EL2:ET2"/>
    <mergeCell ref="EU2:EV2"/>
    <mergeCell ref="CW2:CW3"/>
    <mergeCell ref="CY2:DI2"/>
    <mergeCell ref="FL2:FQ2"/>
    <mergeCell ref="CT2:CU2"/>
    <mergeCell ref="BH2:BR2"/>
    <mergeCell ref="BU2:BY2"/>
    <mergeCell ref="BS2:BS3"/>
    <mergeCell ref="BT2:BT3"/>
    <mergeCell ref="CD2:CH2"/>
    <mergeCell ref="EW2:FK2"/>
    <mergeCell ref="GS2:GS3"/>
    <mergeCell ref="GT2:GT3"/>
    <mergeCell ref="CX2:CX3"/>
    <mergeCell ref="A1:F2"/>
    <mergeCell ref="Y1:Y3"/>
    <mergeCell ref="AD1:AK1"/>
    <mergeCell ref="AF2:AK2"/>
    <mergeCell ref="AT1:AY1"/>
    <mergeCell ref="G1:G3"/>
    <mergeCell ref="H1:H3"/>
    <mergeCell ref="M2:M3"/>
    <mergeCell ref="N2:N3"/>
    <mergeCell ref="O2:O3"/>
    <mergeCell ref="P2:P3"/>
    <mergeCell ref="AB2:AB3"/>
    <mergeCell ref="GS1:GT1"/>
    <mergeCell ref="CI2:CS2"/>
    <mergeCell ref="BD2:BD3"/>
    <mergeCell ref="BE2:BE3"/>
    <mergeCell ref="BF2:BF3"/>
    <mergeCell ref="AT2:AU2"/>
    <mergeCell ref="BZ2:CC2"/>
    <mergeCell ref="BC2:BC3"/>
    <mergeCell ref="AV2:AX2"/>
    <mergeCell ref="AZ2:AZ3"/>
    <mergeCell ref="BA2:BA3"/>
    <mergeCell ref="BB2:BB3"/>
  </mergeCells>
  <phoneticPr fontId="2"/>
  <pageMargins left="0.70866141732283472" right="0.70866141732283472" top="0.74803149606299213" bottom="0.74803149606299213" header="0.31496062992125984" footer="0.31496062992125984"/>
  <pageSetup paperSize="9" scale="95" orientation="landscape" r:id="rId1"/>
  <colBreaks count="4" manualBreakCount="4">
    <brk id="46" max="1048575" man="1"/>
    <brk id="55" max="1048575" man="1"/>
    <brk id="70" max="1048575" man="1"/>
    <brk id="178" max="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集計用シート</vt:lpstr>
      <vt:lpstr>入力シート!Print_Area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友樹</dc:creator>
  <cp:lastModifiedBy>Windows ユーザー</cp:lastModifiedBy>
  <cp:lastPrinted>2016-01-21T08:15:07Z</cp:lastPrinted>
  <dcterms:created xsi:type="dcterms:W3CDTF">2006-10-24T01:31:42Z</dcterms:created>
  <dcterms:modified xsi:type="dcterms:W3CDTF">2018-01-18T07:10:31Z</dcterms:modified>
</cp:coreProperties>
</file>