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45" windowWidth="12120" windowHeight="9120" tabRatio="601"/>
  </bookViews>
  <sheets>
    <sheet name="入力シート" sheetId="5" r:id="rId1"/>
    <sheet name="集計用シート" sheetId="7" state="hidden" r:id="rId2"/>
  </sheets>
  <definedNames>
    <definedName name="_xlnm.Print_Area" localSheetId="0">入力シート!$A$1:$AG$35</definedName>
  </definedNames>
  <calcPr calcId="145621"/>
</workbook>
</file>

<file path=xl/calcChain.xml><?xml version="1.0" encoding="utf-8"?>
<calcChain xmlns="http://schemas.openxmlformats.org/spreadsheetml/2006/main">
  <c r="G4" i="7" l="1"/>
  <c r="M4" i="7"/>
  <c r="AY4" i="7"/>
  <c r="AX4" i="7"/>
  <c r="AK4" i="7"/>
  <c r="AO4" i="7"/>
  <c r="AP4" i="7"/>
  <c r="AQ4" i="7"/>
  <c r="AN4" i="7"/>
  <c r="AJ4" i="7"/>
  <c r="AG4" i="7"/>
  <c r="AH4" i="7"/>
  <c r="AI4" i="7"/>
  <c r="AF4" i="7"/>
  <c r="AE4" i="7"/>
  <c r="AD4" i="7"/>
  <c r="Y4" i="7"/>
  <c r="X4" i="7"/>
  <c r="GP4" i="7" l="1"/>
  <c r="GQ4" i="7"/>
  <c r="GO4" i="7"/>
  <c r="GK4" i="7"/>
  <c r="GL4" i="7"/>
  <c r="GM4" i="7"/>
  <c r="GN4" i="7"/>
  <c r="GJ4" i="7"/>
  <c r="FT4" i="7"/>
  <c r="FU4" i="7"/>
  <c r="FV4" i="7"/>
  <c r="FW4" i="7"/>
  <c r="FS4" i="7"/>
  <c r="FQ4" i="7"/>
  <c r="FM4" i="7"/>
  <c r="FN4" i="7"/>
  <c r="FO4" i="7"/>
  <c r="FP4" i="7"/>
  <c r="FL4" i="7"/>
  <c r="FH4" i="7"/>
  <c r="FI4" i="7"/>
  <c r="FJ4" i="7"/>
  <c r="FK4" i="7"/>
  <c r="FG4" i="7"/>
  <c r="FC4" i="7"/>
  <c r="FD4" i="7"/>
  <c r="FE4" i="7"/>
  <c r="FF4" i="7"/>
  <c r="FB4" i="7"/>
  <c r="EX4" i="7"/>
  <c r="EY4" i="7"/>
  <c r="EZ4" i="7"/>
  <c r="FA4" i="7"/>
  <c r="EW4" i="7"/>
  <c r="ER4" i="7"/>
  <c r="ES4" i="7"/>
  <c r="ET4" i="7"/>
  <c r="EQ4" i="7"/>
  <c r="EM4" i="7"/>
  <c r="EN4" i="7"/>
  <c r="EO4" i="7"/>
  <c r="EP4" i="7"/>
  <c r="EL4" i="7"/>
  <c r="EJ4" i="7"/>
  <c r="EK4" i="7"/>
  <c r="EI4" i="7"/>
  <c r="EE4" i="7"/>
  <c r="EF4" i="7"/>
  <c r="EG4" i="7"/>
  <c r="EH4" i="7"/>
  <c r="ED4" i="7"/>
  <c r="EA4" i="7"/>
  <c r="EB4" i="7"/>
  <c r="EC4" i="7"/>
  <c r="DZ4" i="7"/>
  <c r="DV4" i="7"/>
  <c r="DW4" i="7"/>
  <c r="DX4" i="7"/>
  <c r="DY4" i="7"/>
  <c r="DU4" i="7"/>
  <c r="DT4" i="7"/>
  <c r="DP4" i="7"/>
  <c r="DQ4" i="7"/>
  <c r="DR4" i="7"/>
  <c r="DS4" i="7"/>
  <c r="DH4" i="7"/>
  <c r="DG4" i="7"/>
  <c r="DF4" i="7"/>
  <c r="DE4" i="7"/>
  <c r="DD4" i="7"/>
  <c r="DI4" i="7"/>
  <c r="DC4" i="7"/>
  <c r="CZ4" i="7"/>
  <c r="DA4" i="7"/>
  <c r="DB4" i="7"/>
  <c r="CS4" i="7"/>
  <c r="CR4" i="7"/>
  <c r="CQ4" i="7"/>
  <c r="CP4" i="7"/>
  <c r="CO4" i="7"/>
  <c r="CN4" i="7"/>
  <c r="CM4" i="7"/>
  <c r="CL4" i="7"/>
  <c r="CK4" i="7"/>
  <c r="CJ4" i="7"/>
  <c r="CI4" i="7"/>
  <c r="CH4" i="7"/>
  <c r="CG4" i="7"/>
  <c r="CF4" i="7"/>
  <c r="CE4" i="7"/>
  <c r="CD4" i="7"/>
  <c r="CC4" i="7"/>
  <c r="CB4" i="7"/>
  <c r="CA4" i="7"/>
  <c r="BZ4" i="7"/>
  <c r="BV4" i="7"/>
  <c r="BY4" i="7"/>
  <c r="BW4" i="7"/>
  <c r="BX4" i="7"/>
  <c r="BR4" i="7"/>
  <c r="BQ4" i="7"/>
  <c r="BP4" i="7"/>
  <c r="S4" i="7" l="1"/>
  <c r="BC4" i="7"/>
  <c r="BB4" i="7"/>
  <c r="BA4" i="7"/>
  <c r="AZ4" i="7"/>
  <c r="BE4" i="7"/>
  <c r="BD4" i="7"/>
  <c r="P4" i="7"/>
  <c r="O4" i="7"/>
  <c r="N4" i="7"/>
  <c r="L4" i="7"/>
  <c r="J4" i="7"/>
  <c r="K4" i="7"/>
  <c r="BF4" i="7" l="1"/>
  <c r="AW4" i="7"/>
  <c r="AV4" i="7"/>
  <c r="AU4" i="7"/>
  <c r="AT4" i="7"/>
  <c r="AR4" i="7"/>
  <c r="AS4" i="7" s="1"/>
  <c r="AM4" i="7"/>
  <c r="AL4" i="7"/>
  <c r="AC4" i="7"/>
  <c r="AB4" i="7"/>
  <c r="AA4" i="7"/>
  <c r="W4" i="7"/>
  <c r="V4" i="7"/>
  <c r="U4" i="7"/>
  <c r="T4" i="7"/>
  <c r="R4" i="7"/>
  <c r="Q4" i="7"/>
  <c r="BK4" i="7"/>
  <c r="BI4" i="7"/>
  <c r="DO4" i="7"/>
  <c r="CY4" i="7"/>
  <c r="BU4" i="7"/>
  <c r="BH4" i="7"/>
  <c r="BJ4" i="7"/>
  <c r="BO4" i="7"/>
  <c r="BN4" i="7"/>
  <c r="BL4" i="7"/>
  <c r="BM4" i="7"/>
  <c r="BG3" i="7" l="1"/>
  <c r="Z4" i="7" s="1"/>
</calcChain>
</file>

<file path=xl/sharedStrings.xml><?xml version="1.0" encoding="utf-8"?>
<sst xmlns="http://schemas.openxmlformats.org/spreadsheetml/2006/main" count="308" uniqueCount="217">
  <si>
    <t>会員番号</t>
    <rPh sb="0" eb="2">
      <t>カイイン</t>
    </rPh>
    <rPh sb="2" eb="4">
      <t>バンゴウ</t>
    </rPh>
    <phoneticPr fontId="2"/>
  </si>
  <si>
    <t>年</t>
    <rPh sb="0" eb="1">
      <t>ネン</t>
    </rPh>
    <phoneticPr fontId="2"/>
  </si>
  <si>
    <t>大学</t>
    <rPh sb="0" eb="2">
      <t>ダイガク</t>
    </rPh>
    <phoneticPr fontId="2"/>
  </si>
  <si>
    <t>大学院</t>
    <rPh sb="0" eb="3">
      <t>ダイガクイン</t>
    </rPh>
    <phoneticPr fontId="2"/>
  </si>
  <si>
    <t>月</t>
    <rPh sb="0" eb="1">
      <t>ガツ</t>
    </rPh>
    <phoneticPr fontId="2"/>
  </si>
  <si>
    <t>課程</t>
    <rPh sb="0" eb="2">
      <t>カテイ</t>
    </rPh>
    <phoneticPr fontId="2"/>
  </si>
  <si>
    <t>性別</t>
    <rPh sb="0" eb="2">
      <t>セイベツ</t>
    </rPh>
    <phoneticPr fontId="2"/>
  </si>
  <si>
    <t>学部</t>
    <rPh sb="0" eb="2">
      <t>ガクブ</t>
    </rPh>
    <phoneticPr fontId="2"/>
  </si>
  <si>
    <t>氏　　名</t>
    <rPh sb="0" eb="1">
      <t>シ</t>
    </rPh>
    <rPh sb="3" eb="4">
      <t>メイ</t>
    </rPh>
    <phoneticPr fontId="2"/>
  </si>
  <si>
    <t>⑫</t>
    <phoneticPr fontId="2"/>
  </si>
  <si>
    <t>⑪</t>
    <phoneticPr fontId="2"/>
  </si>
  <si>
    <t>⑩</t>
    <phoneticPr fontId="2"/>
  </si>
  <si>
    <t>⑨</t>
    <phoneticPr fontId="2"/>
  </si>
  <si>
    <t>⑧</t>
    <phoneticPr fontId="2"/>
  </si>
  <si>
    <t>⑦</t>
    <phoneticPr fontId="2"/>
  </si>
  <si>
    <t>⑥</t>
    <phoneticPr fontId="2"/>
  </si>
  <si>
    <t>⑤</t>
    <phoneticPr fontId="2"/>
  </si>
  <si>
    <t>統計学</t>
    <rPh sb="0" eb="3">
      <t>トウケイガク</t>
    </rPh>
    <phoneticPr fontId="2"/>
  </si>
  <si>
    <t>④</t>
    <phoneticPr fontId="2"/>
  </si>
  <si>
    <t>民法</t>
    <rPh sb="0" eb="2">
      <t>ミンポウ</t>
    </rPh>
    <phoneticPr fontId="2"/>
  </si>
  <si>
    <t>③</t>
    <phoneticPr fontId="2"/>
  </si>
  <si>
    <t>②</t>
    <phoneticPr fontId="2"/>
  </si>
  <si>
    <t>平成</t>
    <rPh sb="0" eb="2">
      <t>ヘイセイ</t>
    </rPh>
    <phoneticPr fontId="2"/>
  </si>
  <si>
    <t>経営学</t>
    <rPh sb="0" eb="3">
      <t>ケイエイガク</t>
    </rPh>
    <phoneticPr fontId="2"/>
  </si>
  <si>
    <t>①</t>
    <phoneticPr fontId="2"/>
  </si>
  <si>
    <t>昭和</t>
    <rPh sb="0" eb="2">
      <t>ショウワ</t>
    </rPh>
    <phoneticPr fontId="2"/>
  </si>
  <si>
    <t>電　話　番　号</t>
    <rPh sb="0" eb="1">
      <t>デン</t>
    </rPh>
    <rPh sb="2" eb="3">
      <t>ハナシ</t>
    </rPh>
    <rPh sb="4" eb="5">
      <t>バン</t>
    </rPh>
    <rPh sb="6" eb="7">
      <t>ゴウ</t>
    </rPh>
    <phoneticPr fontId="2"/>
  </si>
  <si>
    <t>日</t>
    <rPh sb="0" eb="1">
      <t>ヒ</t>
    </rPh>
    <phoneticPr fontId="2"/>
  </si>
  <si>
    <t>年号</t>
    <rPh sb="0" eb="2">
      <t>ネンゴウ</t>
    </rPh>
    <phoneticPr fontId="2"/>
  </si>
  <si>
    <t>生年月日</t>
    <rPh sb="0" eb="2">
      <t>セイネン</t>
    </rPh>
    <rPh sb="2" eb="4">
      <t>ガッピ</t>
    </rPh>
    <phoneticPr fontId="2"/>
  </si>
  <si>
    <t>学歴</t>
    <rPh sb="0" eb="2">
      <t>ガクレキ</t>
    </rPh>
    <phoneticPr fontId="2"/>
  </si>
  <si>
    <t>在学or卒業</t>
    <rPh sb="0" eb="2">
      <t>ザイガク</t>
    </rPh>
    <rPh sb="4" eb="6">
      <t>ソツギョウ</t>
    </rPh>
    <phoneticPr fontId="2"/>
  </si>
  <si>
    <t>学部・学科</t>
    <rPh sb="0" eb="2">
      <t>ガクブ</t>
    </rPh>
    <rPh sb="3" eb="5">
      <t>ガッカ</t>
    </rPh>
    <phoneticPr fontId="2"/>
  </si>
  <si>
    <t>在学or修了</t>
    <rPh sb="0" eb="2">
      <t>ザイガク</t>
    </rPh>
    <rPh sb="4" eb="6">
      <t>シュウリョウ</t>
    </rPh>
    <phoneticPr fontId="2"/>
  </si>
  <si>
    <t>名前</t>
    <rPh sb="0" eb="2">
      <t>ナマエ</t>
    </rPh>
    <phoneticPr fontId="2"/>
  </si>
  <si>
    <t>ﾌﾘｶﾞﾅ</t>
    <phoneticPr fontId="2"/>
  </si>
  <si>
    <t>一発
合格</t>
    <rPh sb="0" eb="2">
      <t>イッパツ</t>
    </rPh>
    <rPh sb="3" eb="5">
      <t>ゴウカク</t>
    </rPh>
    <phoneticPr fontId="2"/>
  </si>
  <si>
    <t>受験期間</t>
    <rPh sb="0" eb="2">
      <t>ジュケン</t>
    </rPh>
    <rPh sb="2" eb="4">
      <t>キカン</t>
    </rPh>
    <phoneticPr fontId="2"/>
  </si>
  <si>
    <t>職業</t>
    <rPh sb="0" eb="2">
      <t>ショクギョウ</t>
    </rPh>
    <phoneticPr fontId="2"/>
  </si>
  <si>
    <t>高校名</t>
    <rPh sb="0" eb="2">
      <t>コウコウ</t>
    </rPh>
    <rPh sb="2" eb="3">
      <t>メイ</t>
    </rPh>
    <phoneticPr fontId="2"/>
  </si>
  <si>
    <t>大学名</t>
    <rPh sb="0" eb="2">
      <t>ダイガク</t>
    </rPh>
    <rPh sb="2" eb="3">
      <t>メイ</t>
    </rPh>
    <phoneticPr fontId="2"/>
  </si>
  <si>
    <t>大学院名</t>
    <rPh sb="0" eb="2">
      <t>ダイガク</t>
    </rPh>
    <rPh sb="2" eb="3">
      <t>イン</t>
    </rPh>
    <rPh sb="3" eb="4">
      <t>メイ</t>
    </rPh>
    <phoneticPr fontId="2"/>
  </si>
  <si>
    <t>ヵ月</t>
    <rPh sb="1" eb="2">
      <t>ゲツ</t>
    </rPh>
    <phoneticPr fontId="2"/>
  </si>
  <si>
    <t>会</t>
    <rPh sb="0" eb="1">
      <t>カイ</t>
    </rPh>
    <phoneticPr fontId="2"/>
  </si>
  <si>
    <t>監</t>
    <rPh sb="0" eb="1">
      <t>ラン</t>
    </rPh>
    <phoneticPr fontId="2"/>
  </si>
  <si>
    <t>企</t>
    <rPh sb="0" eb="1">
      <t>クワダ</t>
    </rPh>
    <phoneticPr fontId="2"/>
  </si>
  <si>
    <t>租</t>
    <rPh sb="0" eb="1">
      <t>ソ</t>
    </rPh>
    <phoneticPr fontId="2"/>
  </si>
  <si>
    <t>選</t>
    <rPh sb="0" eb="1">
      <t>セン</t>
    </rPh>
    <phoneticPr fontId="2"/>
  </si>
  <si>
    <t>勤務先</t>
    <rPh sb="0" eb="3">
      <t>キンムサキ</t>
    </rPh>
    <phoneticPr fontId="2"/>
  </si>
  <si>
    <t>体験記謝礼口座</t>
    <rPh sb="0" eb="3">
      <t>タイケンキ</t>
    </rPh>
    <rPh sb="3" eb="5">
      <t>シャレイ</t>
    </rPh>
    <rPh sb="5" eb="7">
      <t>コウザ</t>
    </rPh>
    <phoneticPr fontId="2"/>
  </si>
  <si>
    <t>銀行名</t>
    <rPh sb="0" eb="2">
      <t>ギンコウ</t>
    </rPh>
    <rPh sb="2" eb="3">
      <t>メイ</t>
    </rPh>
    <phoneticPr fontId="2"/>
  </si>
  <si>
    <t>支店名</t>
    <rPh sb="0" eb="3">
      <t>シテンメイ</t>
    </rPh>
    <phoneticPr fontId="2"/>
  </si>
  <si>
    <t>口座番号</t>
    <rPh sb="0" eb="2">
      <t>コウザ</t>
    </rPh>
    <rPh sb="2" eb="4">
      <t>バンゴウ</t>
    </rPh>
    <phoneticPr fontId="2"/>
  </si>
  <si>
    <t>名義人</t>
    <rPh sb="0" eb="2">
      <t>メイギ</t>
    </rPh>
    <rPh sb="2" eb="3">
      <t>ニン</t>
    </rPh>
    <phoneticPr fontId="2"/>
  </si>
  <si>
    <t>12月短答</t>
    <rPh sb="2" eb="3">
      <t>ガツ</t>
    </rPh>
    <rPh sb="3" eb="5">
      <t>タントウ</t>
    </rPh>
    <phoneticPr fontId="2"/>
  </si>
  <si>
    <t>5月短答</t>
    <rPh sb="1" eb="2">
      <t>ガツ</t>
    </rPh>
    <rPh sb="2" eb="4">
      <t>タントウ</t>
    </rPh>
    <phoneticPr fontId="2"/>
  </si>
  <si>
    <t>2010年論文科目合格</t>
    <rPh sb="4" eb="5">
      <t>ネン</t>
    </rPh>
    <rPh sb="5" eb="7">
      <t>ロンブン</t>
    </rPh>
    <rPh sb="7" eb="9">
      <t>カモク</t>
    </rPh>
    <rPh sb="9" eb="11">
      <t>ゴウカク</t>
    </rPh>
    <phoneticPr fontId="2"/>
  </si>
  <si>
    <t>合格前</t>
    <phoneticPr fontId="2"/>
  </si>
  <si>
    <t>合格後</t>
    <phoneticPr fontId="2"/>
  </si>
  <si>
    <t>(カナ）</t>
    <phoneticPr fontId="2"/>
  </si>
  <si>
    <t>(漢字）</t>
    <rPh sb="1" eb="3">
      <t>カンジ</t>
    </rPh>
    <phoneticPr fontId="2"/>
  </si>
  <si>
    <t>昭和or平成</t>
    <rPh sb="0" eb="2">
      <t>ショウワ</t>
    </rPh>
    <rPh sb="4" eb="6">
      <t>ヘイセイ</t>
    </rPh>
    <phoneticPr fontId="2"/>
  </si>
  <si>
    <t>月</t>
    <rPh sb="0" eb="1">
      <t>ツキ</t>
    </rPh>
    <phoneticPr fontId="2"/>
  </si>
  <si>
    <t>（科目）</t>
    <rPh sb="1" eb="3">
      <t>カモク</t>
    </rPh>
    <phoneticPr fontId="2"/>
  </si>
  <si>
    <t>就職先が決まっている方</t>
    <rPh sb="0" eb="2">
      <t>シュウショク</t>
    </rPh>
    <rPh sb="2" eb="3">
      <t>サキ</t>
    </rPh>
    <rPh sb="4" eb="5">
      <t>キ</t>
    </rPh>
    <rPh sb="10" eb="11">
      <t>カタ</t>
    </rPh>
    <phoneticPr fontId="2"/>
  </si>
  <si>
    <t>税理士法人</t>
    <rPh sb="0" eb="3">
      <t>ゼイリシ</t>
    </rPh>
    <rPh sb="3" eb="5">
      <t>ホウジン</t>
    </rPh>
    <phoneticPr fontId="2"/>
  </si>
  <si>
    <t>一般事業会社</t>
    <rPh sb="0" eb="2">
      <t>イッパン</t>
    </rPh>
    <rPh sb="2" eb="4">
      <t>ジギョウ</t>
    </rPh>
    <rPh sb="4" eb="6">
      <t>カイシャ</t>
    </rPh>
    <phoneticPr fontId="2"/>
  </si>
  <si>
    <t>法人名</t>
    <rPh sb="0" eb="2">
      <t>ホウジン</t>
    </rPh>
    <rPh sb="2" eb="3">
      <t>メイ</t>
    </rPh>
    <phoneticPr fontId="2"/>
  </si>
  <si>
    <t>業種</t>
    <rPh sb="0" eb="2">
      <t>ギョウシュ</t>
    </rPh>
    <phoneticPr fontId="2"/>
  </si>
  <si>
    <t>ギフトカード送付先住所</t>
    <rPh sb="6" eb="8">
      <t>ソウフ</t>
    </rPh>
    <rPh sb="8" eb="9">
      <t>サキ</t>
    </rPh>
    <rPh sb="9" eb="11">
      <t>ジュウショ</t>
    </rPh>
    <phoneticPr fontId="2"/>
  </si>
  <si>
    <t>〒</t>
    <phoneticPr fontId="2"/>
  </si>
  <si>
    <t>住所</t>
    <rPh sb="0" eb="2">
      <t>ジュウショ</t>
    </rPh>
    <phoneticPr fontId="2"/>
  </si>
  <si>
    <t>電話番号</t>
    <rPh sb="0" eb="2">
      <t>デンワ</t>
    </rPh>
    <rPh sb="2" eb="4">
      <t>バンゴウ</t>
    </rPh>
    <phoneticPr fontId="2"/>
  </si>
  <si>
    <t>Ｑ1</t>
    <phoneticPr fontId="2"/>
  </si>
  <si>
    <t>②</t>
    <phoneticPr fontId="2"/>
  </si>
  <si>
    <t>③</t>
    <phoneticPr fontId="2"/>
  </si>
  <si>
    <t>④</t>
    <phoneticPr fontId="2"/>
  </si>
  <si>
    <t>⑤</t>
    <phoneticPr fontId="2"/>
  </si>
  <si>
    <t>⑥</t>
    <phoneticPr fontId="2"/>
  </si>
  <si>
    <t>⑦</t>
    <phoneticPr fontId="2"/>
  </si>
  <si>
    <t>⑧</t>
    <phoneticPr fontId="2"/>
  </si>
  <si>
    <t>Ｑ2</t>
    <phoneticPr fontId="2"/>
  </si>
  <si>
    <t>Q3</t>
    <phoneticPr fontId="2"/>
  </si>
  <si>
    <t>Ｑ4</t>
    <phoneticPr fontId="2"/>
  </si>
  <si>
    <t>①</t>
    <phoneticPr fontId="2"/>
  </si>
  <si>
    <t>②</t>
    <phoneticPr fontId="2"/>
  </si>
  <si>
    <t>③</t>
    <phoneticPr fontId="2"/>
  </si>
  <si>
    <t>④</t>
    <phoneticPr fontId="2"/>
  </si>
  <si>
    <t>⑤</t>
    <phoneticPr fontId="2"/>
  </si>
  <si>
    <t>Ｑ5</t>
    <phoneticPr fontId="2"/>
  </si>
  <si>
    <t>①</t>
    <phoneticPr fontId="2"/>
  </si>
  <si>
    <t>⑥</t>
    <phoneticPr fontId="2"/>
  </si>
  <si>
    <t>⑦</t>
    <phoneticPr fontId="2"/>
  </si>
  <si>
    <t>⑧</t>
    <phoneticPr fontId="2"/>
  </si>
  <si>
    <t>⑨</t>
    <phoneticPr fontId="2"/>
  </si>
  <si>
    <t>⑩</t>
    <phoneticPr fontId="2"/>
  </si>
  <si>
    <t>Ｑ7</t>
    <phoneticPr fontId="2"/>
  </si>
  <si>
    <t>(1)</t>
    <phoneticPr fontId="2"/>
  </si>
  <si>
    <t>(2)</t>
    <phoneticPr fontId="2"/>
  </si>
  <si>
    <t>Ｑ9</t>
    <phoneticPr fontId="2"/>
  </si>
  <si>
    <t>Ｑ10</t>
    <phoneticPr fontId="2"/>
  </si>
  <si>
    <t>Ｑ11</t>
    <phoneticPr fontId="2"/>
  </si>
  <si>
    <t>Ｑ12</t>
    <phoneticPr fontId="2"/>
  </si>
  <si>
    <t>⑥</t>
    <phoneticPr fontId="2"/>
  </si>
  <si>
    <t>①</t>
    <phoneticPr fontId="2"/>
  </si>
  <si>
    <t>⑪</t>
    <phoneticPr fontId="2"/>
  </si>
  <si>
    <t>Ｑ23</t>
    <phoneticPr fontId="2"/>
  </si>
  <si>
    <t>体験記</t>
    <rPh sb="0" eb="3">
      <t>タイケンキ</t>
    </rPh>
    <phoneticPr fontId="2"/>
  </si>
  <si>
    <t>アンケート項目（Ｑ1～22）</t>
    <rPh sb="5" eb="7">
      <t>コウモク</t>
    </rPh>
    <phoneticPr fontId="2"/>
  </si>
  <si>
    <t>住　　所</t>
    <rPh sb="0" eb="1">
      <t>ジュウ</t>
    </rPh>
    <rPh sb="3" eb="4">
      <t>ショ</t>
    </rPh>
    <phoneticPr fontId="2"/>
  </si>
  <si>
    <t>論文合格までの受験回数</t>
    <rPh sb="0" eb="2">
      <t>ロンブン</t>
    </rPh>
    <rPh sb="2" eb="4">
      <t>ゴウカク</t>
    </rPh>
    <rPh sb="7" eb="9">
      <t>ジュケン</t>
    </rPh>
    <rPh sb="9" eb="11">
      <t>カイスウ</t>
    </rPh>
    <phoneticPr fontId="2"/>
  </si>
  <si>
    <t>Q21</t>
    <phoneticPr fontId="2"/>
  </si>
  <si>
    <t>Ｑ22</t>
    <phoneticPr fontId="2"/>
  </si>
  <si>
    <t>生年
月日</t>
    <rPh sb="0" eb="2">
      <t>セイネン</t>
    </rPh>
    <rPh sb="3" eb="5">
      <t>ガッピ</t>
    </rPh>
    <phoneticPr fontId="2"/>
  </si>
  <si>
    <t>経済学</t>
    <rPh sb="0" eb="2">
      <t>ケイザイ</t>
    </rPh>
    <rPh sb="2" eb="3">
      <t>ガク</t>
    </rPh>
    <phoneticPr fontId="2"/>
  </si>
  <si>
    <t>〒</t>
    <phoneticPr fontId="2"/>
  </si>
  <si>
    <t>='"合格者の声"入力シート'!G30</t>
    <phoneticPr fontId="2"/>
  </si>
  <si>
    <t>会　員　番　号　（10桁）</t>
    <rPh sb="0" eb="1">
      <t>カイ</t>
    </rPh>
    <rPh sb="2" eb="3">
      <t>イン</t>
    </rPh>
    <rPh sb="4" eb="5">
      <t>バン</t>
    </rPh>
    <rPh sb="6" eb="7">
      <t>ゴウ</t>
    </rPh>
    <rPh sb="11" eb="12">
      <t>ケタ</t>
    </rPh>
    <phoneticPr fontId="2"/>
  </si>
  <si>
    <t>希望勤務地</t>
    <rPh sb="0" eb="2">
      <t>キボウ</t>
    </rPh>
    <rPh sb="2" eb="5">
      <t>キンムチ</t>
    </rPh>
    <phoneticPr fontId="2"/>
  </si>
  <si>
    <t>Ｑ6</t>
    <phoneticPr fontId="2"/>
  </si>
  <si>
    <t>Ｑ19-1</t>
    <phoneticPr fontId="2"/>
  </si>
  <si>
    <t>Ｑ19-2</t>
    <phoneticPr fontId="2"/>
  </si>
  <si>
    <t>Ｑ20-2</t>
    <phoneticPr fontId="2"/>
  </si>
  <si>
    <t>Ｑ25</t>
    <phoneticPr fontId="2"/>
  </si>
  <si>
    <t>⑨</t>
    <phoneticPr fontId="2"/>
  </si>
  <si>
    <t>⑩</t>
    <phoneticPr fontId="2"/>
  </si>
  <si>
    <t>⑪</t>
    <phoneticPr fontId="2"/>
  </si>
  <si>
    <t>④</t>
    <phoneticPr fontId="2"/>
  </si>
  <si>
    <t>Q8</t>
    <phoneticPr fontId="2"/>
  </si>
  <si>
    <t>Ｑ14</t>
    <phoneticPr fontId="2"/>
  </si>
  <si>
    <t>Ｑ15</t>
    <phoneticPr fontId="2"/>
  </si>
  <si>
    <t>Ｑ16</t>
    <phoneticPr fontId="2"/>
  </si>
  <si>
    <t>Ｑ17</t>
    <phoneticPr fontId="2"/>
  </si>
  <si>
    <t>Ｑ18</t>
    <phoneticPr fontId="2"/>
  </si>
  <si>
    <t>Q20-1</t>
    <phoneticPr fontId="2"/>
  </si>
  <si>
    <t>⑬</t>
    <phoneticPr fontId="2"/>
  </si>
  <si>
    <t>⑭</t>
    <phoneticPr fontId="2"/>
  </si>
  <si>
    <t>⑮</t>
    <phoneticPr fontId="2"/>
  </si>
  <si>
    <t>Ｑ23</t>
    <phoneticPr fontId="2"/>
  </si>
  <si>
    <t>Q24</t>
    <phoneticPr fontId="2"/>
  </si>
  <si>
    <t>Ｑ25</t>
    <phoneticPr fontId="2"/>
  </si>
  <si>
    <t>Q26</t>
    <phoneticPr fontId="2"/>
  </si>
  <si>
    <t>1-(1)</t>
    <phoneticPr fontId="2"/>
  </si>
  <si>
    <t>1-(2)</t>
    <phoneticPr fontId="2"/>
  </si>
  <si>
    <t>1-(3)</t>
    <phoneticPr fontId="2"/>
  </si>
  <si>
    <t>2-(1)</t>
    <phoneticPr fontId="2"/>
  </si>
  <si>
    <t>2-(2)</t>
    <phoneticPr fontId="2"/>
  </si>
  <si>
    <t>2-(3)</t>
    <phoneticPr fontId="2"/>
  </si>
  <si>
    <t>3-(1)</t>
    <phoneticPr fontId="2"/>
  </si>
  <si>
    <t>3-(2)</t>
    <phoneticPr fontId="2"/>
  </si>
  <si>
    <t>4-(1)</t>
    <phoneticPr fontId="2"/>
  </si>
  <si>
    <t>4-(2)</t>
    <phoneticPr fontId="2"/>
  </si>
  <si>
    <t>5-(1)</t>
    <phoneticPr fontId="2"/>
  </si>
  <si>
    <t>5-(2)</t>
    <phoneticPr fontId="2"/>
  </si>
  <si>
    <t>ｃ</t>
    <phoneticPr fontId="2"/>
  </si>
  <si>
    <t>Q27</t>
    <phoneticPr fontId="2"/>
  </si>
  <si>
    <t>Q28</t>
    <phoneticPr fontId="2"/>
  </si>
  <si>
    <t>教室参加型スクーリング</t>
    <rPh sb="0" eb="2">
      <t>キョウシツ</t>
    </rPh>
    <rPh sb="2" eb="5">
      <t>サンカガタ</t>
    </rPh>
    <phoneticPr fontId="2"/>
  </si>
  <si>
    <t>セミナースクーリング</t>
    <phoneticPr fontId="2"/>
  </si>
  <si>
    <t>='"合格者の声"入力シート'!G30</t>
  </si>
  <si>
    <t>会計ゼミ</t>
    <rPh sb="0" eb="2">
      <t>カイケイ</t>
    </rPh>
    <phoneticPr fontId="2"/>
  </si>
  <si>
    <t>会計サークル</t>
    <rPh sb="0" eb="2">
      <t>カイケイ</t>
    </rPh>
    <phoneticPr fontId="2"/>
  </si>
  <si>
    <t>2011年論文科目合格</t>
    <rPh sb="4" eb="5">
      <t>ネン</t>
    </rPh>
    <rPh sb="5" eb="7">
      <t>ロンブン</t>
    </rPh>
    <rPh sb="7" eb="9">
      <t>カモク</t>
    </rPh>
    <rPh sb="9" eb="11">
      <t>ゴウカク</t>
    </rPh>
    <phoneticPr fontId="2"/>
  </si>
  <si>
    <t>受験財務局</t>
    <rPh sb="0" eb="2">
      <t>ジュケン</t>
    </rPh>
    <rPh sb="2" eb="5">
      <t>ザイムキョク</t>
    </rPh>
    <phoneticPr fontId="2"/>
  </si>
  <si>
    <t>受験番号</t>
    <rPh sb="0" eb="2">
      <t>ジュケン</t>
    </rPh>
    <rPh sb="2" eb="4">
      <t>バンゴウ</t>
    </rPh>
    <phoneticPr fontId="2"/>
  </si>
  <si>
    <t>='"合格者の声"入力シート'!V23</t>
    <phoneticPr fontId="2"/>
  </si>
  <si>
    <t>会計学</t>
    <rPh sb="0" eb="2">
      <t>カイケイ</t>
    </rPh>
    <rPh sb="2" eb="3">
      <t>ガク</t>
    </rPh>
    <phoneticPr fontId="2"/>
  </si>
  <si>
    <t>監査</t>
    <rPh sb="0" eb="2">
      <t>カンサ</t>
    </rPh>
    <phoneticPr fontId="2"/>
  </si>
  <si>
    <t>企業</t>
    <rPh sb="0" eb="2">
      <t>キギョウ</t>
    </rPh>
    <phoneticPr fontId="2"/>
  </si>
  <si>
    <t>租税</t>
    <rPh sb="0" eb="2">
      <t>ソゼイ</t>
    </rPh>
    <phoneticPr fontId="2"/>
  </si>
  <si>
    <t>選択科目</t>
    <rPh sb="0" eb="2">
      <t>センタク</t>
    </rPh>
    <rPh sb="2" eb="4">
      <t>カモク</t>
    </rPh>
    <phoneticPr fontId="2"/>
  </si>
  <si>
    <t>='"合格者の声"入力シート'!G26</t>
    <phoneticPr fontId="2"/>
  </si>
  <si>
    <t>='"合格者の声"入力シート'!G28</t>
  </si>
  <si>
    <t>='"合格者の声"入力シート'!G29</t>
  </si>
  <si>
    <t>総合</t>
    <rPh sb="0" eb="2">
      <t>ソウゴウ</t>
    </rPh>
    <phoneticPr fontId="2"/>
  </si>
  <si>
    <t>論文成績</t>
    <rPh sb="0" eb="2">
      <t>ロンブン</t>
    </rPh>
    <rPh sb="2" eb="4">
      <t>セイセキ</t>
    </rPh>
    <phoneticPr fontId="2"/>
  </si>
  <si>
    <t>='"合格者の声"入力シート'!Ｋ26</t>
    <phoneticPr fontId="2"/>
  </si>
  <si>
    <t>合格</t>
    <rPh sb="0" eb="2">
      <t>ゴウカク</t>
    </rPh>
    <phoneticPr fontId="2"/>
  </si>
  <si>
    <t>結果待ち</t>
    <rPh sb="0" eb="2">
      <t>ケッカ</t>
    </rPh>
    <rPh sb="2" eb="3">
      <t>マ</t>
    </rPh>
    <phoneticPr fontId="2"/>
  </si>
  <si>
    <t>受験予定</t>
    <rPh sb="0" eb="2">
      <t>ジュケン</t>
    </rPh>
    <rPh sb="2" eb="4">
      <t>ヨテイ</t>
    </rPh>
    <phoneticPr fontId="2"/>
  </si>
  <si>
    <t>短答式試験合格</t>
    <rPh sb="0" eb="2">
      <t>タントウ</t>
    </rPh>
    <rPh sb="2" eb="3">
      <t>シキ</t>
    </rPh>
    <rPh sb="3" eb="5">
      <t>シケン</t>
    </rPh>
    <rPh sb="5" eb="7">
      <t>ゴウカク</t>
    </rPh>
    <phoneticPr fontId="2"/>
  </si>
  <si>
    <t>論文式試験合格</t>
    <rPh sb="0" eb="2">
      <t>ロンブン</t>
    </rPh>
    <rPh sb="2" eb="3">
      <t>シキ</t>
    </rPh>
    <rPh sb="3" eb="5">
      <t>シケン</t>
    </rPh>
    <rPh sb="5" eb="7">
      <t>ゴウカク</t>
    </rPh>
    <phoneticPr fontId="2"/>
  </si>
  <si>
    <t>不合格</t>
    <rPh sb="0" eb="3">
      <t>フゴウカク</t>
    </rPh>
    <phoneticPr fontId="2"/>
  </si>
  <si>
    <t>メールアドレス</t>
    <phoneticPr fontId="2"/>
  </si>
  <si>
    <t>コース</t>
    <phoneticPr fontId="2"/>
  </si>
  <si>
    <t>学生（在学）</t>
  </si>
  <si>
    <t>学生（卒業）</t>
  </si>
  <si>
    <t>会社員</t>
  </si>
  <si>
    <t>自営業</t>
  </si>
  <si>
    <t>無職</t>
  </si>
  <si>
    <t>その他</t>
  </si>
  <si>
    <t>男性</t>
    <rPh sb="0" eb="2">
      <t>ダンセイ</t>
    </rPh>
    <phoneticPr fontId="2"/>
  </si>
  <si>
    <t>女性</t>
    <rPh sb="0" eb="2">
      <t>ジョセイ</t>
    </rPh>
    <phoneticPr fontId="2"/>
  </si>
  <si>
    <t>公務員</t>
    <phoneticPr fontId="2"/>
  </si>
  <si>
    <t>上記内容に同意いただけない場合は、必ず右の枠内に○を入力してください→</t>
    <rPh sb="0" eb="2">
      <t>ジョウキ</t>
    </rPh>
    <rPh sb="2" eb="4">
      <t>ナイヨウ</t>
    </rPh>
    <rPh sb="5" eb="7">
      <t>ドウイ</t>
    </rPh>
    <rPh sb="13" eb="15">
      <t>バアイ</t>
    </rPh>
    <rPh sb="17" eb="18">
      <t>カナラ</t>
    </rPh>
    <rPh sb="19" eb="20">
      <t>ミギ</t>
    </rPh>
    <rPh sb="21" eb="23">
      <t>ワクナイ</t>
    </rPh>
    <rPh sb="26" eb="28">
      <t>ニュウリョク</t>
    </rPh>
    <phoneticPr fontId="2"/>
  </si>
  <si>
    <r>
      <rPr>
        <b/>
        <sz val="8"/>
        <rFont val="ＭＳ Ｐゴシック"/>
        <family val="3"/>
        <charset val="128"/>
      </rPr>
      <t>【個人情報及び著作権の取扱いについて】</t>
    </r>
    <r>
      <rPr>
        <sz val="8"/>
        <rFont val="ＭＳ Ｐゴシック"/>
        <family val="3"/>
        <charset val="128"/>
      </rPr>
      <t xml:space="preserve">
お預かりした個人情報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い合わせください。
又、提出いただいたアンケート等につき著作者人格権を行使しないこととし、著作権はＴＡＣ株式会社に帰属させていただきます。</t>
    </r>
    <phoneticPr fontId="2"/>
  </si>
  <si>
    <t>アンケート</t>
    <phoneticPr fontId="2"/>
  </si>
  <si>
    <r>
      <rPr>
        <b/>
        <sz val="12"/>
        <color theme="0"/>
        <rFont val="ＭＳ Ｐゴシック"/>
        <family val="3"/>
        <charset val="128"/>
      </rPr>
      <t>最終学歴</t>
    </r>
    <r>
      <rPr>
        <b/>
        <sz val="10"/>
        <color theme="0"/>
        <rFont val="ＭＳ Ｐゴシック"/>
        <family val="3"/>
        <charset val="128"/>
      </rPr>
      <t xml:space="preserve">
</t>
    </r>
    <r>
      <rPr>
        <b/>
        <sz val="9"/>
        <color indexed="9"/>
        <rFont val="ＭＳ Ｐゴシック"/>
        <family val="3"/>
        <charset val="128"/>
      </rPr>
      <t>出身高校・出身大学（在学中を含む）ともに記入してください。</t>
    </r>
    <rPh sb="0" eb="2">
      <t>サイシュウ</t>
    </rPh>
    <rPh sb="2" eb="4">
      <t>ガクレキ</t>
    </rPh>
    <rPh sb="5" eb="7">
      <t>シュッシン</t>
    </rPh>
    <rPh sb="7" eb="9">
      <t>コウコウ</t>
    </rPh>
    <rPh sb="10" eb="12">
      <t>シュッシン</t>
    </rPh>
    <rPh sb="12" eb="14">
      <t>ダイガク</t>
    </rPh>
    <rPh sb="15" eb="18">
      <t>ザイガクチュウ</t>
    </rPh>
    <rPh sb="19" eb="20">
      <t>フク</t>
    </rPh>
    <rPh sb="25" eb="27">
      <t>キニュウ</t>
    </rPh>
    <phoneticPr fontId="2"/>
  </si>
  <si>
    <t>Personal Data</t>
    <phoneticPr fontId="2"/>
  </si>
  <si>
    <t>年</t>
    <rPh sb="0" eb="1">
      <t>ネン</t>
    </rPh>
    <phoneticPr fontId="2"/>
  </si>
  <si>
    <t>職　　業</t>
    <rPh sb="0" eb="1">
      <t>ショク</t>
    </rPh>
    <rPh sb="3" eb="4">
      <t>ギョウ</t>
    </rPh>
    <phoneticPr fontId="2"/>
  </si>
  <si>
    <t>希望する特典の選択</t>
    <rPh sb="0" eb="2">
      <t>キボウ</t>
    </rPh>
    <rPh sb="4" eb="6">
      <t>トクテン</t>
    </rPh>
    <rPh sb="7" eb="9">
      <t>センタク</t>
    </rPh>
    <phoneticPr fontId="2"/>
  </si>
  <si>
    <t>特典の提供について</t>
    <rPh sb="0" eb="2">
      <t>トクテン</t>
    </rPh>
    <rPh sb="3" eb="5">
      <t>テイキョウ</t>
    </rPh>
    <phoneticPr fontId="2"/>
  </si>
  <si>
    <t>備考</t>
    <rPh sb="0" eb="2">
      <t>ビコウ</t>
    </rPh>
    <phoneticPr fontId="2"/>
  </si>
  <si>
    <t>Ｑ１．中村講師の講座で良かった点について、具体的にご記入ください。※講義/教材/カリキュラム/個別相談制度などについて　</t>
    <rPh sb="3" eb="5">
      <t>ナカムラ</t>
    </rPh>
    <rPh sb="5" eb="7">
      <t>コウシ</t>
    </rPh>
    <rPh sb="8" eb="10">
      <t>コウザ</t>
    </rPh>
    <rPh sb="11" eb="12">
      <t>ヨ</t>
    </rPh>
    <rPh sb="15" eb="16">
      <t>テン</t>
    </rPh>
    <rPh sb="21" eb="24">
      <t>グタイテキ</t>
    </rPh>
    <rPh sb="26" eb="28">
      <t>キニュウ</t>
    </rPh>
    <rPh sb="34" eb="36">
      <t>コウギ</t>
    </rPh>
    <rPh sb="37" eb="39">
      <t>キョウザイ</t>
    </rPh>
    <rPh sb="47" eb="49">
      <t>コベツ</t>
    </rPh>
    <rPh sb="49" eb="51">
      <t>ソウダン</t>
    </rPh>
    <rPh sb="51" eb="53">
      <t>セイド</t>
    </rPh>
    <phoneticPr fontId="2"/>
  </si>
  <si>
    <t>Ｑ２．TAC/Wセミナーの講座について、ご意見・ご要望があればご記入ください。</t>
    <rPh sb="13" eb="15">
      <t>コウザ</t>
    </rPh>
    <rPh sb="21" eb="23">
      <t>イケン</t>
    </rPh>
    <rPh sb="25" eb="27">
      <t>ヨウボウ</t>
    </rPh>
    <rPh sb="32" eb="34">
      <t>キニュウ</t>
    </rPh>
    <phoneticPr fontId="2"/>
  </si>
  <si>
    <t>ご協力、ありがとうございました。</t>
    <rPh sb="1" eb="3">
      <t>キョウリョク</t>
    </rPh>
    <phoneticPr fontId="2"/>
  </si>
  <si>
    <t>特典の受講
メディア</t>
    <rPh sb="0" eb="2">
      <t>トクテン</t>
    </rPh>
    <rPh sb="3" eb="5">
      <t>ジュコウ</t>
    </rPh>
    <phoneticPr fontId="2"/>
  </si>
  <si>
    <t>★どちらか一方に　　　を入れてください。</t>
    <rPh sb="5" eb="7">
      <t>イッポウ</t>
    </rPh>
    <rPh sb="12" eb="13">
      <t>イ</t>
    </rPh>
    <phoneticPr fontId="2"/>
  </si>
  <si>
    <r>
      <rPr>
        <b/>
        <sz val="15"/>
        <rFont val="HGPｺﾞｼｯｸM"/>
        <family val="3"/>
        <charset val="128"/>
      </rPr>
      <t>下記事項に</t>
    </r>
    <r>
      <rPr>
        <b/>
        <u/>
        <sz val="15"/>
        <rFont val="HGPｺﾞｼｯｸM"/>
        <family val="3"/>
        <charset val="128"/>
      </rPr>
      <t>全て同意（　　）いただいた方に、上記特典を提供させていただきます。</t>
    </r>
    <rPh sb="0" eb="2">
      <t>カキ</t>
    </rPh>
    <rPh sb="2" eb="4">
      <t>ジコウ</t>
    </rPh>
    <rPh sb="5" eb="6">
      <t>スベ</t>
    </rPh>
    <rPh sb="7" eb="9">
      <t>ドウイ</t>
    </rPh>
    <rPh sb="18" eb="19">
      <t>カタ</t>
    </rPh>
    <rPh sb="21" eb="23">
      <t>ジョウキ</t>
    </rPh>
    <rPh sb="23" eb="25">
      <t>トクテン</t>
    </rPh>
    <rPh sb="26" eb="28">
      <t>テイキョウ</t>
    </rPh>
    <phoneticPr fontId="2"/>
  </si>
  <si>
    <t>在学</t>
    <rPh sb="0" eb="2">
      <t>ザイガク</t>
    </rPh>
    <phoneticPr fontId="2"/>
  </si>
  <si>
    <t>卒業</t>
    <rPh sb="0" eb="2">
      <t>ソツギョウ</t>
    </rPh>
    <phoneticPr fontId="2"/>
  </si>
  <si>
    <t>既修者</t>
    <rPh sb="0" eb="1">
      <t>スデ</t>
    </rPh>
    <rPh sb="1" eb="2">
      <t>シュウ</t>
    </rPh>
    <rPh sb="2" eb="3">
      <t>シャ</t>
    </rPh>
    <phoneticPr fontId="2"/>
  </si>
  <si>
    <t>未修者</t>
    <rPh sb="0" eb="1">
      <t>ミ</t>
    </rPh>
    <rPh sb="1" eb="2">
      <t>シュウ</t>
    </rPh>
    <rPh sb="2" eb="3">
      <t>シャ</t>
    </rPh>
    <phoneticPr fontId="2"/>
  </si>
  <si>
    <r>
      <t>【①受験番号提出について】
受験票を入手次第、</t>
    </r>
    <r>
      <rPr>
        <sz val="11"/>
        <rFont val="Times New Roman"/>
        <family val="1"/>
      </rPr>
      <t>TAC</t>
    </r>
    <r>
      <rPr>
        <sz val="11"/>
        <rFont val="HGPｺﾞｼｯｸM"/>
        <family val="3"/>
        <charset val="128"/>
      </rPr>
      <t>司法試験講座専用アドレス「</t>
    </r>
    <r>
      <rPr>
        <sz val="11"/>
        <rFont val="Times New Roman"/>
        <family val="1"/>
      </rPr>
      <t>shihoushiken@tac-school.co.jp</t>
    </r>
    <r>
      <rPr>
        <sz val="11"/>
        <rFont val="HGPｺﾞｼｯｸM"/>
        <family val="3"/>
        <charset val="128"/>
      </rPr>
      <t>」へ画像データをメール添付にてお送りください。
【②③合否・得点報告について】
合否報告は、TAC司法試験講座専用アドレス「</t>
    </r>
    <r>
      <rPr>
        <sz val="11"/>
        <rFont val="Times New Roman"/>
        <family val="1"/>
      </rPr>
      <t>shihoushiken@tac-school.co.jp</t>
    </r>
    <r>
      <rPr>
        <sz val="11"/>
        <rFont val="HGPｺﾞｼｯｸM"/>
        <family val="3"/>
        <charset val="128"/>
      </rPr>
      <t>」へメールにてお願いします。メールタイトルを「○○試験　結果報告」、本文に「&lt;会員番号&gt;&lt;氏名&gt;&lt;合否・得点&gt;」とご記入ください。
【④合格体験記について】
合格された方には、後日体験記執筆のご案内をお送りします。なお、執筆いただいた方には、別途謝礼をお支払いいたします。</t>
    </r>
    <rPh sb="14" eb="17">
      <t>ジュケンヒョウ</t>
    </rPh>
    <rPh sb="18" eb="20">
      <t>ニュウシュ</t>
    </rPh>
    <rPh sb="20" eb="22">
      <t>シダイ</t>
    </rPh>
    <rPh sb="70" eb="72">
      <t>ガゾウ</t>
    </rPh>
    <rPh sb="79" eb="81">
      <t>テンプ</t>
    </rPh>
    <rPh sb="84" eb="85">
      <t>オク</t>
    </rPh>
    <rPh sb="96" eb="98">
      <t>ゴウヒ</t>
    </rPh>
    <rPh sb="99" eb="101">
      <t>トクテン</t>
    </rPh>
    <rPh sb="101" eb="103">
      <t>ホウコク</t>
    </rPh>
    <rPh sb="109" eb="111">
      <t>ゴウヒ</t>
    </rPh>
    <rPh sb="111" eb="113">
      <t>ホウコク</t>
    </rPh>
    <rPh sb="118" eb="120">
      <t>シホウ</t>
    </rPh>
    <rPh sb="120" eb="122">
      <t>シケン</t>
    </rPh>
    <rPh sb="122" eb="124">
      <t>コウザ</t>
    </rPh>
    <rPh sb="124" eb="126">
      <t>センヨウ</t>
    </rPh>
    <rPh sb="185" eb="187">
      <t>シケン</t>
    </rPh>
    <rPh sb="188" eb="190">
      <t>ケッカ</t>
    </rPh>
    <rPh sb="190" eb="192">
      <t>ホウコク</t>
    </rPh>
    <rPh sb="194" eb="196">
      <t>ホンブン</t>
    </rPh>
    <rPh sb="199" eb="201">
      <t>カイイン</t>
    </rPh>
    <rPh sb="201" eb="203">
      <t>バンゴウ</t>
    </rPh>
    <rPh sb="205" eb="207">
      <t>シメイ</t>
    </rPh>
    <rPh sb="209" eb="211">
      <t>ゴウヒ</t>
    </rPh>
    <rPh sb="212" eb="214">
      <t>トクテン</t>
    </rPh>
    <rPh sb="218" eb="220">
      <t>キニュウ</t>
    </rPh>
    <rPh sb="229" eb="231">
      <t>ゴウカク</t>
    </rPh>
    <rPh sb="231" eb="233">
      <t>タイケン</t>
    </rPh>
    <rPh sb="233" eb="234">
      <t>キ</t>
    </rPh>
    <phoneticPr fontId="2"/>
  </si>
  <si>
    <t>平成30年度 TAC司法試験講座　本試験受験アンケート</t>
    <rPh sb="0" eb="2">
      <t>ヘイセイ</t>
    </rPh>
    <rPh sb="4" eb="5">
      <t>ネン</t>
    </rPh>
    <rPh sb="5" eb="6">
      <t>ド</t>
    </rPh>
    <rPh sb="10" eb="12">
      <t>シホウ</t>
    </rPh>
    <rPh sb="12" eb="14">
      <t>シケン</t>
    </rPh>
    <rPh sb="14" eb="16">
      <t>コウザ</t>
    </rPh>
    <rPh sb="17" eb="20">
      <t>ホンシケン</t>
    </rPh>
    <rPh sb="20" eb="22">
      <t>ジュケン</t>
    </rPh>
    <phoneticPr fontId="2"/>
  </si>
  <si>
    <t>2018年に受験する試験</t>
    <rPh sb="4" eb="5">
      <t>ネン</t>
    </rPh>
    <rPh sb="6" eb="8">
      <t>ジュケン</t>
    </rPh>
    <rPh sb="10" eb="12">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</si>
</sst>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u/>
      <sz val="10"/>
      <name val="ＭＳ Ｐゴシック"/>
      <family val="3"/>
      <charset val="128"/>
    </font>
    <font>
      <b/>
      <sz val="22"/>
      <name val="ＭＳ Ｐゴシック"/>
      <family val="3"/>
      <charset val="128"/>
    </font>
    <font>
      <sz val="11"/>
      <name val="ＭＳ 明朝"/>
      <family val="1"/>
      <charset val="128"/>
    </font>
    <font>
      <b/>
      <sz val="11"/>
      <color theme="0"/>
      <name val="ＭＳ Ｐゴシック"/>
      <family val="3"/>
      <charset val="128"/>
    </font>
    <font>
      <b/>
      <sz val="12"/>
      <color theme="0"/>
      <name val="ＭＳ Ｐゴシック"/>
      <family val="3"/>
      <charset val="128"/>
    </font>
    <font>
      <b/>
      <sz val="10"/>
      <color theme="0"/>
      <name val="ＭＳ Ｐゴシック"/>
      <family val="3"/>
      <charset val="128"/>
    </font>
    <font>
      <sz val="16"/>
      <name val="ＭＳ Ｐゴシック"/>
      <family val="3"/>
      <charset val="128"/>
    </font>
    <font>
      <b/>
      <sz val="22"/>
      <color theme="0"/>
      <name val="ＭＳ Ｐゴシック"/>
      <family val="3"/>
      <charset val="128"/>
    </font>
    <font>
      <sz val="9"/>
      <color rgb="FF000000"/>
      <name val="MS UI Gothic"/>
      <family val="3"/>
      <charset val="128"/>
    </font>
    <font>
      <b/>
      <sz val="9"/>
      <name val="ＭＳ ゴシック"/>
      <family val="3"/>
      <charset val="128"/>
    </font>
    <font>
      <sz val="12"/>
      <name val="ＭＳ ゴシック"/>
      <family val="3"/>
      <charset val="128"/>
    </font>
    <font>
      <b/>
      <sz val="10"/>
      <color theme="0" tint="-4.9989318521683403E-2"/>
      <name val="ＭＳ Ｐゴシック"/>
      <family val="3"/>
      <charset val="128"/>
    </font>
    <font>
      <b/>
      <sz val="9"/>
      <color indexed="9"/>
      <name val="ＭＳ Ｐゴシック"/>
      <family val="3"/>
      <charset val="128"/>
    </font>
    <font>
      <sz val="22"/>
      <color theme="0"/>
      <name val="HGS創英角ｺﾞｼｯｸUB"/>
      <family val="3"/>
      <charset val="128"/>
    </font>
    <font>
      <sz val="7"/>
      <color theme="0"/>
      <name val="ＭＳ Ｐゴシック"/>
      <family val="3"/>
      <charset val="128"/>
    </font>
    <font>
      <b/>
      <sz val="14"/>
      <color theme="0"/>
      <name val="ＭＳ Ｐゴシック"/>
      <family val="3"/>
      <charset val="128"/>
    </font>
    <font>
      <sz val="11"/>
      <name val="HGPｺﾞｼｯｸM"/>
      <family val="3"/>
      <charset val="128"/>
    </font>
    <font>
      <b/>
      <u/>
      <sz val="15"/>
      <name val="HGPｺﾞｼｯｸM"/>
      <family val="3"/>
      <charset val="128"/>
    </font>
    <font>
      <b/>
      <sz val="15"/>
      <name val="HGPｺﾞｼｯｸM"/>
      <family val="3"/>
      <charset val="128"/>
    </font>
    <font>
      <u/>
      <sz val="10"/>
      <name val="ＭＳ Ｐゴシック"/>
      <family val="3"/>
      <charset val="128"/>
    </font>
    <font>
      <sz val="11"/>
      <name val="Times New Roman"/>
      <family val="1"/>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style="dashed">
        <color indexed="64"/>
      </left>
      <right/>
      <top style="thin">
        <color indexed="64"/>
      </top>
      <bottom style="thin">
        <color indexed="64"/>
      </bottom>
      <diagonal/>
    </border>
    <border>
      <left/>
      <right/>
      <top style="dashed">
        <color indexed="64"/>
      </top>
      <bottom/>
      <diagonal/>
    </border>
    <border>
      <left/>
      <right style="dotted">
        <color indexed="64"/>
      </right>
      <top style="dashed">
        <color indexed="64"/>
      </top>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style="thin">
        <color auto="1"/>
      </bottom>
      <diagonal/>
    </border>
    <border>
      <left/>
      <right style="thick">
        <color auto="1"/>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auto="1"/>
      </right>
      <top style="double">
        <color indexed="64"/>
      </top>
      <bottom style="thin">
        <color auto="1"/>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thick">
        <color auto="1"/>
      </right>
      <top/>
      <bottom style="thin">
        <color auto="1"/>
      </bottom>
      <diagonal/>
    </border>
  </borders>
  <cellStyleXfs count="1">
    <xf numFmtId="0" fontId="0" fillId="0" borderId="0"/>
  </cellStyleXfs>
  <cellXfs count="237">
    <xf numFmtId="0" fontId="0" fillId="0" borderId="0" xfId="0"/>
    <xf numFmtId="0" fontId="0" fillId="0" borderId="0" xfId="0" applyBorder="1"/>
    <xf numFmtId="0" fontId="4" fillId="0" borderId="0" xfId="0" applyFont="1" applyAlignment="1">
      <alignment vertical="center"/>
    </xf>
    <xf numFmtId="0" fontId="4" fillId="0" borderId="0" xfId="0" applyFont="1"/>
    <xf numFmtId="0" fontId="0" fillId="0" borderId="0" xfId="0" applyFont="1"/>
    <xf numFmtId="0" fontId="5" fillId="0" borderId="0" xfId="0" applyFont="1"/>
    <xf numFmtId="0" fontId="4" fillId="0" borderId="0" xfId="0" applyFont="1" applyFill="1" applyAlignment="1">
      <alignment vertical="top"/>
    </xf>
    <xf numFmtId="0" fontId="1" fillId="0" borderId="0" xfId="0" applyFont="1"/>
    <xf numFmtId="0" fontId="15" fillId="0" borderId="0" xfId="0" applyFont="1" applyBorder="1" applyAlignment="1">
      <alignment horizontal="center"/>
    </xf>
    <xf numFmtId="0" fontId="4" fillId="0" borderId="0" xfId="0" applyFont="1" applyAlignment="1">
      <alignment horizontal="right"/>
    </xf>
    <xf numFmtId="0" fontId="13" fillId="3" borderId="1" xfId="0" applyFont="1" applyFill="1" applyBorder="1" applyAlignment="1">
      <alignment horizontal="center" vertical="center" wrapText="1"/>
    </xf>
    <xf numFmtId="0" fontId="13" fillId="0" borderId="0" xfId="0" applyFont="1"/>
    <xf numFmtId="0" fontId="13" fillId="3" borderId="1" xfId="0" applyFont="1" applyFill="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0" xfId="0" applyFont="1" applyBorder="1"/>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xf numFmtId="0" fontId="0" fillId="0" borderId="0" xfId="0" applyProtection="1">
      <protection locked="0" hidden="1"/>
    </xf>
    <xf numFmtId="0" fontId="6" fillId="2" borderId="0" xfId="0" applyFont="1" applyFill="1" applyBorder="1" applyAlignment="1">
      <alignment vertical="center" shrinkToFit="1"/>
    </xf>
    <xf numFmtId="0" fontId="14" fillId="2" borderId="0" xfId="0" applyFont="1" applyFill="1" applyBorder="1" applyAlignment="1">
      <alignment horizontal="left" vertical="center" wrapText="1"/>
    </xf>
    <xf numFmtId="0" fontId="0" fillId="0" borderId="0" xfId="0" applyProtection="1">
      <protection locked="0"/>
    </xf>
    <xf numFmtId="0" fontId="15" fillId="0" borderId="0" xfId="0" applyFont="1" applyBorder="1" applyAlignment="1" applyProtection="1">
      <alignment horizontal="center"/>
      <protection locked="0"/>
    </xf>
    <xf numFmtId="0" fontId="0" fillId="0" borderId="0" xfId="0" applyFill="1" applyProtection="1">
      <protection locked="0"/>
    </xf>
    <xf numFmtId="0" fontId="0" fillId="0" borderId="0" xfId="0" applyBorder="1" applyProtection="1">
      <protection locked="0"/>
    </xf>
    <xf numFmtId="0" fontId="13" fillId="0" borderId="0" xfId="0" applyNumberFormat="1" applyFont="1"/>
    <xf numFmtId="0" fontId="0" fillId="0" borderId="0" xfId="0" applyFont="1" applyFill="1"/>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left" vertical="center"/>
      <protection locked="0"/>
    </xf>
    <xf numFmtId="0" fontId="16" fillId="0" borderId="0" xfId="0" applyFont="1" applyProtection="1">
      <protection locked="0"/>
    </xf>
    <xf numFmtId="0" fontId="16" fillId="0" borderId="0" xfId="0" applyFont="1"/>
    <xf numFmtId="0" fontId="10" fillId="0" borderId="25"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0" fillId="0" borderId="11"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Protection="1">
      <protection locked="0"/>
    </xf>
    <xf numFmtId="0" fontId="0" fillId="0" borderId="1" xfId="0" applyBorder="1" applyProtection="1">
      <protection locked="0" hidden="1"/>
    </xf>
    <xf numFmtId="0" fontId="0" fillId="0" borderId="1" xfId="0" applyBorder="1"/>
    <xf numFmtId="0" fontId="0" fillId="0" borderId="1" xfId="0" applyBorder="1" applyProtection="1">
      <protection locked="0"/>
    </xf>
    <xf numFmtId="0" fontId="4" fillId="0" borderId="1" xfId="0" applyFont="1" applyBorder="1"/>
    <xf numFmtId="0" fontId="4" fillId="0" borderId="1" xfId="0" applyFont="1" applyBorder="1" applyProtection="1">
      <protection locked="0" hidden="1"/>
    </xf>
    <xf numFmtId="0" fontId="5" fillId="0" borderId="1" xfId="0" applyFont="1" applyBorder="1"/>
    <xf numFmtId="0" fontId="5" fillId="0" borderId="1" xfId="0" applyFont="1" applyBorder="1" applyProtection="1">
      <protection locked="0" hidden="1"/>
    </xf>
    <xf numFmtId="0" fontId="13" fillId="0" borderId="9"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9" xfId="0" applyFont="1" applyFill="1" applyBorder="1" applyAlignment="1">
      <alignment horizont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49" fontId="4" fillId="0" borderId="0" xfId="0" applyNumberFormat="1" applyFont="1" applyAlignment="1">
      <alignment horizontal="center" vertical="center"/>
    </xf>
    <xf numFmtId="49" fontId="13" fillId="0" borderId="0" xfId="0" applyNumberFormat="1" applyFont="1"/>
    <xf numFmtId="49" fontId="4" fillId="0" borderId="0" xfId="0" applyNumberFormat="1" applyFont="1"/>
    <xf numFmtId="0" fontId="4" fillId="0" borderId="1" xfId="0" applyFont="1" applyBorder="1" applyAlignment="1">
      <alignment horizontal="center" vertical="center"/>
    </xf>
    <xf numFmtId="0" fontId="4" fillId="0" borderId="0" xfId="0" applyFont="1" applyAlignment="1">
      <alignment horizontal="left" vertical="center"/>
    </xf>
    <xf numFmtId="0" fontId="2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vertical="center" shrinkToFit="1"/>
    </xf>
    <xf numFmtId="0" fontId="0" fillId="0" borderId="0" xfId="0" applyFont="1" applyFill="1" applyBorder="1" applyAlignment="1" applyProtection="1">
      <alignment horizontal="left" vertical="center" wrapText="1"/>
      <protection locked="0"/>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horizontal="center" vertical="center"/>
    </xf>
    <xf numFmtId="0" fontId="6" fillId="5" borderId="0" xfId="0" applyFont="1" applyFill="1" applyBorder="1" applyAlignment="1" applyProtection="1">
      <alignment vertical="center" shrinkToFit="1"/>
    </xf>
    <xf numFmtId="0" fontId="0" fillId="5" borderId="0" xfId="0" applyFont="1" applyFill="1" applyBorder="1" applyAlignment="1" applyProtection="1">
      <alignment vertical="center"/>
    </xf>
    <xf numFmtId="0" fontId="0" fillId="5" borderId="0" xfId="0" applyFont="1" applyFill="1" applyProtection="1"/>
    <xf numFmtId="0" fontId="7" fillId="5" borderId="0" xfId="0" applyFont="1" applyFill="1" applyBorder="1" applyAlignment="1" applyProtection="1">
      <alignment horizontal="right" vertical="center"/>
    </xf>
    <xf numFmtId="0" fontId="18" fillId="7" borderId="1"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0" fillId="0" borderId="0" xfId="0" applyProtection="1"/>
    <xf numFmtId="0" fontId="0" fillId="0" borderId="0" xfId="0" applyProtection="1">
      <protection hidden="1"/>
    </xf>
    <xf numFmtId="0" fontId="23" fillId="5" borderId="0" xfId="0" applyFont="1" applyFill="1" applyAlignment="1" applyProtection="1">
      <alignment vertical="center"/>
    </xf>
    <xf numFmtId="0" fontId="11" fillId="5" borderId="0" xfId="0" applyFont="1" applyFill="1" applyAlignment="1" applyProtection="1">
      <alignment vertical="center"/>
    </xf>
    <xf numFmtId="0" fontId="4" fillId="5" borderId="0" xfId="0" applyFont="1" applyFill="1" applyAlignment="1" applyProtection="1">
      <alignment vertical="center"/>
    </xf>
    <xf numFmtId="0" fontId="4" fillId="5" borderId="0" xfId="0" applyFont="1" applyFill="1" applyAlignment="1" applyProtection="1">
      <alignment horizontal="left" vertical="center"/>
    </xf>
    <xf numFmtId="0" fontId="0" fillId="5" borderId="0" xfId="0" applyFill="1" applyProtection="1"/>
    <xf numFmtId="0" fontId="4" fillId="0" borderId="0" xfId="0" applyFont="1" applyAlignment="1" applyProtection="1">
      <alignment vertical="center"/>
    </xf>
    <xf numFmtId="0" fontId="4" fillId="9" borderId="56" xfId="0" applyFont="1" applyFill="1" applyBorder="1" applyAlignment="1" applyProtection="1">
      <alignment horizontal="center" wrapText="1"/>
      <protection locked="0"/>
    </xf>
    <xf numFmtId="0" fontId="4" fillId="9" borderId="28" xfId="0" applyFont="1" applyFill="1" applyBorder="1" applyAlignment="1" applyProtection="1">
      <alignment horizontal="center" wrapText="1"/>
      <protection locked="0"/>
    </xf>
    <xf numFmtId="0" fontId="14" fillId="2" borderId="17" xfId="0" applyFont="1" applyFill="1" applyBorder="1" applyAlignment="1">
      <alignment vertical="center" wrapText="1"/>
    </xf>
    <xf numFmtId="0" fontId="14" fillId="2" borderId="28" xfId="0" applyFont="1" applyFill="1" applyBorder="1" applyAlignment="1">
      <alignment vertical="center" wrapText="1"/>
    </xf>
    <xf numFmtId="0" fontId="1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Fill="1" applyProtection="1"/>
    <xf numFmtId="0" fontId="7" fillId="0" borderId="0" xfId="0" applyFont="1" applyFill="1" applyBorder="1" applyAlignment="1" applyProtection="1">
      <alignment horizontal="right" vertical="center"/>
    </xf>
    <xf numFmtId="0" fontId="20" fillId="8" borderId="31" xfId="0" applyFont="1" applyFill="1" applyBorder="1" applyAlignment="1">
      <alignment horizontal="center" vertical="center"/>
    </xf>
    <xf numFmtId="0" fontId="20" fillId="8" borderId="25" xfId="0" applyFont="1" applyFill="1" applyBorder="1" applyAlignment="1">
      <alignment horizontal="center" vertical="center"/>
    </xf>
    <xf numFmtId="0" fontId="20" fillId="8" borderId="51" xfId="0" applyFont="1" applyFill="1" applyBorder="1" applyAlignment="1">
      <alignment horizontal="center" vertical="center"/>
    </xf>
    <xf numFmtId="0" fontId="19" fillId="7" borderId="44"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49" fontId="20" fillId="8" borderId="1" xfId="0" applyNumberFormat="1" applyFont="1" applyFill="1" applyBorder="1" applyAlignment="1" applyProtection="1">
      <alignment horizontal="center" vertical="center"/>
      <protection locked="0"/>
    </xf>
    <xf numFmtId="49" fontId="20" fillId="8" borderId="45" xfId="0" applyNumberFormat="1" applyFont="1" applyFill="1" applyBorder="1" applyAlignment="1" applyProtection="1">
      <alignment horizontal="center" vertical="center"/>
      <protection locked="0"/>
    </xf>
    <xf numFmtId="0" fontId="18" fillId="7" borderId="44"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20" fillId="8" borderId="1"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xf>
    <xf numFmtId="0" fontId="17" fillId="7" borderId="45" xfId="0" applyFont="1" applyFill="1" applyBorder="1" applyAlignment="1" applyProtection="1">
      <alignment horizontal="center" vertical="center"/>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20" xfId="0" applyFont="1" applyFill="1" applyBorder="1" applyAlignment="1" applyProtection="1">
      <alignment vertical="center" wrapText="1"/>
      <protection locked="0"/>
    </xf>
    <xf numFmtId="0" fontId="18" fillId="7" borderId="44" xfId="0" applyFont="1" applyFill="1" applyBorder="1" applyAlignment="1" applyProtection="1">
      <alignment horizontal="center" vertical="center" wrapText="1"/>
    </xf>
    <xf numFmtId="0" fontId="4" fillId="8" borderId="54" xfId="0" applyFont="1" applyFill="1" applyBorder="1" applyAlignment="1" applyProtection="1">
      <alignment horizontal="center" vertical="center"/>
      <protection locked="0"/>
    </xf>
    <xf numFmtId="0" fontId="4" fillId="8" borderId="55" xfId="0" applyFont="1" applyFill="1" applyBorder="1" applyAlignment="1" applyProtection="1">
      <alignment horizontal="center" vertical="center"/>
      <protection locked="0"/>
    </xf>
    <xf numFmtId="0" fontId="4" fillId="8" borderId="57" xfId="0" applyFont="1" applyFill="1" applyBorder="1" applyAlignment="1" applyProtection="1">
      <alignment horizontal="center" vertical="center"/>
      <protection locked="0"/>
    </xf>
    <xf numFmtId="0" fontId="19" fillId="7" borderId="44" xfId="0"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8" fillId="7" borderId="46" xfId="0" applyFont="1" applyFill="1" applyBorder="1" applyAlignment="1" applyProtection="1">
      <alignment horizontal="center" vertical="center" wrapText="1"/>
    </xf>
    <xf numFmtId="0" fontId="18" fillId="7" borderId="47" xfId="0" applyFont="1" applyFill="1" applyBorder="1" applyAlignment="1" applyProtection="1">
      <alignment horizontal="center" vertical="center"/>
    </xf>
    <xf numFmtId="0" fontId="4" fillId="8" borderId="60"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4" fillId="8" borderId="61" xfId="0" applyFont="1" applyFill="1" applyBorder="1" applyAlignment="1" applyProtection="1">
      <alignment horizontal="center" vertical="center"/>
      <protection locked="0"/>
    </xf>
    <xf numFmtId="0" fontId="17" fillId="7" borderId="27" xfId="0" applyFont="1" applyFill="1" applyBorder="1" applyAlignment="1" applyProtection="1">
      <alignment horizontal="center" vertical="center"/>
    </xf>
    <xf numFmtId="0" fontId="17" fillId="7" borderId="28" xfId="0" applyFont="1" applyFill="1" applyBorder="1" applyAlignment="1" applyProtection="1">
      <alignment horizontal="center" vertical="center"/>
    </xf>
    <xf numFmtId="0" fontId="5" fillId="8" borderId="27" xfId="0" applyFont="1" applyFill="1" applyBorder="1" applyAlignment="1" applyProtection="1">
      <alignment horizontal="center" vertical="center"/>
      <protection locked="0"/>
    </xf>
    <xf numFmtId="0" fontId="5" fillId="8" borderId="17" xfId="0" applyFont="1" applyFill="1" applyBorder="1" applyAlignment="1" applyProtection="1">
      <alignment horizontal="center" vertical="center"/>
      <protection locked="0"/>
    </xf>
    <xf numFmtId="0" fontId="5" fillId="8" borderId="28" xfId="0" applyFont="1" applyFill="1" applyBorder="1" applyAlignment="1" applyProtection="1">
      <alignment horizontal="center" vertical="center"/>
      <protection locked="0"/>
    </xf>
    <xf numFmtId="49" fontId="20" fillId="8" borderId="18" xfId="0" applyNumberFormat="1" applyFont="1" applyFill="1" applyBorder="1" applyAlignment="1" applyProtection="1">
      <alignment horizontal="center" vertical="center"/>
      <protection locked="0"/>
    </xf>
    <xf numFmtId="49" fontId="20" fillId="8" borderId="19" xfId="0" applyNumberFormat="1" applyFont="1" applyFill="1" applyBorder="1" applyAlignment="1" applyProtection="1">
      <alignment horizontal="center" vertical="center"/>
      <protection locked="0"/>
    </xf>
    <xf numFmtId="49" fontId="20" fillId="8" borderId="20" xfId="0" applyNumberFormat="1" applyFont="1" applyFill="1" applyBorder="1" applyAlignment="1" applyProtection="1">
      <alignment horizontal="center" vertical="center"/>
      <protection locked="0"/>
    </xf>
    <xf numFmtId="0" fontId="5" fillId="8" borderId="27"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54" xfId="0" applyFont="1" applyFill="1" applyBorder="1" applyAlignment="1" applyProtection="1">
      <alignment horizontal="center" vertical="center" wrapText="1"/>
      <protection locked="0"/>
    </xf>
    <xf numFmtId="0" fontId="5" fillId="8" borderId="58" xfId="0" applyFont="1" applyFill="1" applyBorder="1" applyAlignment="1" applyProtection="1">
      <alignment horizontal="center"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29" fillId="6" borderId="0" xfId="0" applyFont="1" applyFill="1" applyAlignment="1" applyProtection="1">
      <alignment horizontal="center" vertical="center"/>
    </xf>
    <xf numFmtId="0" fontId="6" fillId="8" borderId="48" xfId="0" applyFont="1" applyFill="1" applyBorder="1" applyAlignment="1" applyProtection="1">
      <alignment horizontal="center" vertical="center"/>
      <protection locked="0"/>
    </xf>
    <xf numFmtId="0" fontId="6" fillId="8" borderId="49" xfId="0" applyFont="1" applyFill="1" applyBorder="1" applyAlignment="1" applyProtection="1">
      <alignment horizontal="center" vertical="center"/>
      <protection locked="0"/>
    </xf>
    <xf numFmtId="0" fontId="6" fillId="8" borderId="50" xfId="0" applyFont="1" applyFill="1" applyBorder="1" applyAlignment="1" applyProtection="1">
      <alignment horizontal="center" vertical="center"/>
      <protection locked="0"/>
    </xf>
    <xf numFmtId="0" fontId="4" fillId="8" borderId="27"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28" xfId="0" applyFont="1" applyFill="1" applyBorder="1" applyAlignment="1" applyProtection="1">
      <alignment horizontal="center" vertical="center"/>
      <protection locked="0"/>
    </xf>
    <xf numFmtId="49" fontId="20" fillId="8" borderId="27"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20" fillId="8" borderId="28" xfId="0" applyNumberFormat="1" applyFont="1" applyFill="1" applyBorder="1" applyAlignment="1" applyProtection="1">
      <alignment horizontal="center" vertical="center"/>
      <protection locked="0"/>
    </xf>
    <xf numFmtId="49" fontId="19" fillId="7" borderId="17" xfId="0" applyNumberFormat="1" applyFont="1" applyFill="1" applyBorder="1" applyAlignment="1" applyProtection="1">
      <alignment horizontal="center" vertical="center"/>
    </xf>
    <xf numFmtId="0" fontId="18" fillId="7" borderId="1" xfId="0" applyFont="1" applyFill="1" applyBorder="1" applyAlignment="1" applyProtection="1">
      <alignment horizontal="center" vertical="center" wrapText="1"/>
    </xf>
    <xf numFmtId="49" fontId="0" fillId="8" borderId="27" xfId="0" applyNumberFormat="1" applyFont="1" applyFill="1" applyBorder="1" applyAlignment="1" applyProtection="1">
      <alignment horizontal="left" vertical="center"/>
      <protection locked="0"/>
    </xf>
    <xf numFmtId="49" fontId="0" fillId="8" borderId="17" xfId="0" applyNumberFormat="1" applyFont="1" applyFill="1" applyBorder="1" applyAlignment="1" applyProtection="1">
      <alignment horizontal="left" vertical="center"/>
      <protection locked="0"/>
    </xf>
    <xf numFmtId="49" fontId="0" fillId="8" borderId="52" xfId="0" applyNumberFormat="1" applyFont="1" applyFill="1" applyBorder="1" applyAlignment="1" applyProtection="1">
      <alignment horizontal="left" vertical="center"/>
      <protection locked="0"/>
    </xf>
    <xf numFmtId="0" fontId="5" fillId="8" borderId="12" xfId="0" applyFont="1" applyFill="1" applyBorder="1" applyAlignment="1" applyProtection="1">
      <alignment horizontal="left" vertical="center"/>
      <protection locked="0"/>
    </xf>
    <xf numFmtId="0" fontId="5" fillId="8" borderId="13" xfId="0" applyFont="1" applyFill="1" applyBorder="1" applyAlignment="1" applyProtection="1">
      <alignment horizontal="left" vertical="center"/>
      <protection locked="0"/>
    </xf>
    <xf numFmtId="0" fontId="5" fillId="8" borderId="53" xfId="0" applyFont="1" applyFill="1" applyBorder="1" applyAlignment="1" applyProtection="1">
      <alignment horizontal="left" vertical="center"/>
      <protection locked="0"/>
    </xf>
    <xf numFmtId="0" fontId="5" fillId="8" borderId="45"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7" fillId="6" borderId="16"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xf>
    <xf numFmtId="0" fontId="27" fillId="6" borderId="23" xfId="0" applyFont="1" applyFill="1" applyBorder="1" applyAlignment="1" applyProtection="1">
      <alignment horizontal="center" vertical="center"/>
    </xf>
    <xf numFmtId="0" fontId="3" fillId="2" borderId="35"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37"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11" fillId="0" borderId="27"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21" fillId="6" borderId="39" xfId="0" applyFont="1" applyFill="1" applyBorder="1" applyAlignment="1">
      <alignment horizontal="center" vertical="center" wrapText="1"/>
    </xf>
    <xf numFmtId="0" fontId="21" fillId="6" borderId="40" xfId="0" applyFont="1" applyFill="1" applyBorder="1" applyAlignment="1">
      <alignment horizontal="center" vertical="center"/>
    </xf>
    <xf numFmtId="0" fontId="21" fillId="6" borderId="41" xfId="0" applyFont="1" applyFill="1" applyBorder="1" applyAlignment="1">
      <alignment horizontal="center" vertical="center"/>
    </xf>
    <xf numFmtId="0" fontId="25" fillId="7" borderId="42" xfId="0" applyFont="1" applyFill="1" applyBorder="1" applyAlignment="1" applyProtection="1">
      <alignment horizontal="center" vertical="center" wrapText="1"/>
    </xf>
    <xf numFmtId="0" fontId="25" fillId="7" borderId="43" xfId="0" applyFont="1" applyFill="1" applyBorder="1" applyAlignment="1" applyProtection="1">
      <alignment horizontal="center" vertical="center" wrapText="1"/>
    </xf>
    <xf numFmtId="0" fontId="19" fillId="6"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8" fillId="6" borderId="27" xfId="0" applyFont="1" applyFill="1" applyBorder="1" applyAlignment="1" applyProtection="1">
      <alignment horizontal="left" vertical="center" wrapText="1"/>
    </xf>
    <xf numFmtId="0" fontId="28" fillId="6" borderId="17" xfId="0" applyFont="1" applyFill="1" applyBorder="1" applyAlignment="1" applyProtection="1">
      <alignment horizontal="left" vertical="center" wrapText="1"/>
    </xf>
    <xf numFmtId="0" fontId="17" fillId="0" borderId="2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33" fillId="2" borderId="15"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3" fillId="0" borderId="1" xfId="0" applyFont="1" applyBorder="1" applyAlignment="1">
      <alignment horizontal="center" vertical="center"/>
    </xf>
    <xf numFmtId="0" fontId="13" fillId="3" borderId="2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3" borderId="27"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28" xfId="0" applyFont="1" applyFill="1" applyBorder="1" applyAlignment="1">
      <alignment horizontal="center" vertical="center"/>
    </xf>
    <xf numFmtId="0" fontId="4" fillId="0" borderId="1" xfId="0" applyFont="1" applyFill="1" applyBorder="1" applyAlignment="1">
      <alignment horizontal="center" vertical="center"/>
    </xf>
    <xf numFmtId="0" fontId="13" fillId="3" borderId="30"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2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3" fillId="0" borderId="2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xf>
    <xf numFmtId="0" fontId="13" fillId="0" borderId="28" xfId="0" applyFont="1" applyFill="1" applyBorder="1" applyAlignment="1">
      <alignment horizont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xf>
    <xf numFmtId="0" fontId="13" fillId="0" borderId="33" xfId="0" applyFont="1" applyFill="1" applyBorder="1" applyAlignment="1">
      <alignment horizontal="center" vertical="center"/>
    </xf>
    <xf numFmtId="0" fontId="13" fillId="0" borderId="1" xfId="0" applyFont="1" applyFill="1" applyBorder="1" applyAlignment="1">
      <alignment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0" borderId="34" xfId="0" applyFont="1" applyBorder="1" applyAlignment="1">
      <alignment horizontal="center" vertical="center" wrapText="1"/>
    </xf>
    <xf numFmtId="0" fontId="13" fillId="0" borderId="17" xfId="0" applyFont="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219075</xdr:colOff>
          <xdr:row>34</xdr:row>
          <xdr:rowOff>219075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xdr:row>
          <xdr:rowOff>38100</xdr:rowOff>
        </xdr:from>
        <xdr:to>
          <xdr:col>15</xdr:col>
          <xdr:colOff>9525</xdr:colOff>
          <xdr:row>14</xdr:row>
          <xdr:rowOff>9525</xdr:rowOff>
        </xdr:to>
        <xdr:sp macro="" textlink="">
          <xdr:nvSpPr>
            <xdr:cNvPr id="7199" name="Check Box 1055" hidden="1">
              <a:extLst>
                <a:ext uri="{63B3BB69-23CF-44E3-9099-C40C66FF867C}">
                  <a14:compatExt spid="_x0000_s7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①司法試験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13</xdr:row>
          <xdr:rowOff>9525</xdr:rowOff>
        </xdr:from>
        <xdr:to>
          <xdr:col>27</xdr:col>
          <xdr:colOff>228600</xdr:colOff>
          <xdr:row>14</xdr:row>
          <xdr:rowOff>9525</xdr:rowOff>
        </xdr:to>
        <xdr:sp macro="" textlink="">
          <xdr:nvSpPr>
            <xdr:cNvPr id="7201" name="Check Box 1057" hidden="1">
              <a:extLst>
                <a:ext uri="{63B3BB69-23CF-44E3-9099-C40C66FF867C}">
                  <a14:compatExt spid="_x0000_s7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②予備試験(法科大学院入試)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38100</xdr:rowOff>
        </xdr:from>
        <xdr:to>
          <xdr:col>13</xdr:col>
          <xdr:colOff>257175</xdr:colOff>
          <xdr:row>5</xdr:row>
          <xdr:rowOff>495300</xdr:rowOff>
        </xdr:to>
        <xdr:sp macro="" textlink="">
          <xdr:nvSpPr>
            <xdr:cNvPr id="7302" name="Check Box 1158" hidden="1">
              <a:extLst>
                <a:ext uri="{63B3BB69-23CF-44E3-9099-C40C66FF867C}">
                  <a14:compatExt spid="_x0000_s7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司法試験 ４Ａ論文過去問分析講義H29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xdr:row>
          <xdr:rowOff>38100</xdr:rowOff>
        </xdr:from>
        <xdr:to>
          <xdr:col>22</xdr:col>
          <xdr:colOff>123825</xdr:colOff>
          <xdr:row>5</xdr:row>
          <xdr:rowOff>495300</xdr:rowOff>
        </xdr:to>
        <xdr:sp macro="" textlink="">
          <xdr:nvSpPr>
            <xdr:cNvPr id="7303" name="Check Box 1159" hidden="1">
              <a:extLst>
                <a:ext uri="{63B3BB69-23CF-44E3-9099-C40C66FF867C}">
                  <a14:compatExt spid="_x0000_s7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予備試験 ４Ａ論文過去問分析講義H29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47625</xdr:rowOff>
        </xdr:from>
        <xdr:to>
          <xdr:col>29</xdr:col>
          <xdr:colOff>219075</xdr:colOff>
          <xdr:row>6</xdr:row>
          <xdr:rowOff>0</xdr:rowOff>
        </xdr:to>
        <xdr:sp macro="" textlink="">
          <xdr:nvSpPr>
            <xdr:cNvPr id="7305" name="Check Box 1161" hidden="1">
              <a:extLst>
                <a:ext uri="{63B3BB69-23CF-44E3-9099-C40C66FF867C}">
                  <a14:compatExt spid="_x0000_s7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Web通信講座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xdr:row>
          <xdr:rowOff>38100</xdr:rowOff>
        </xdr:from>
        <xdr:to>
          <xdr:col>53</xdr:col>
          <xdr:colOff>180975</xdr:colOff>
          <xdr:row>6</xdr:row>
          <xdr:rowOff>19050</xdr:rowOff>
        </xdr:to>
        <xdr:sp macro="" textlink="">
          <xdr:nvSpPr>
            <xdr:cNvPr id="7306" name="Check Box 1162" hidden="1">
              <a:extLst>
                <a:ext uri="{63B3BB69-23CF-44E3-9099-C40C66FF867C}">
                  <a14:compatExt spid="_x0000_s7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DVD通信講座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38100</xdr:rowOff>
        </xdr:from>
        <xdr:to>
          <xdr:col>8</xdr:col>
          <xdr:colOff>0</xdr:colOff>
          <xdr:row>8</xdr:row>
          <xdr:rowOff>495300</xdr:rowOff>
        </xdr:to>
        <xdr:sp macro="" textlink="">
          <xdr:nvSpPr>
            <xdr:cNvPr id="7307" name="Check Box 1163" hidden="1">
              <a:extLst>
                <a:ext uri="{63B3BB69-23CF-44E3-9099-C40C66FF867C}">
                  <a14:compatExt spid="_x0000_s7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①後日受験番号を提出します。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28575</xdr:rowOff>
        </xdr:from>
        <xdr:to>
          <xdr:col>14</xdr:col>
          <xdr:colOff>47625</xdr:colOff>
          <xdr:row>8</xdr:row>
          <xdr:rowOff>485775</xdr:rowOff>
        </xdr:to>
        <xdr:sp macro="" textlink="">
          <xdr:nvSpPr>
            <xdr:cNvPr id="7308" name="Check Box 1164" hidden="1">
              <a:extLst>
                <a:ext uri="{63B3BB69-23CF-44E3-9099-C40C66FF867C}">
                  <a14:compatExt spid="_x0000_s7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②短答式試験の合否/得点を報告します。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xdr:row>
          <xdr:rowOff>28575</xdr:rowOff>
        </xdr:from>
        <xdr:to>
          <xdr:col>22</xdr:col>
          <xdr:colOff>47625</xdr:colOff>
          <xdr:row>8</xdr:row>
          <xdr:rowOff>485775</xdr:rowOff>
        </xdr:to>
        <xdr:sp macro="" textlink="">
          <xdr:nvSpPr>
            <xdr:cNvPr id="7309" name="Check Box 1165" hidden="1">
              <a:extLst>
                <a:ext uri="{63B3BB69-23CF-44E3-9099-C40C66FF867C}">
                  <a14:compatExt spid="_x0000_s7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③論文式試験の合否/得点を報告します。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19050</xdr:rowOff>
        </xdr:from>
        <xdr:to>
          <xdr:col>32</xdr:col>
          <xdr:colOff>123825</xdr:colOff>
          <xdr:row>8</xdr:row>
          <xdr:rowOff>476250</xdr:rowOff>
        </xdr:to>
        <xdr:sp macro="" textlink="">
          <xdr:nvSpPr>
            <xdr:cNvPr id="7310" name="Check Box 1166" hidden="1">
              <a:extLst>
                <a:ext uri="{63B3BB69-23CF-44E3-9099-C40C66FF867C}">
                  <a14:compatExt spid="_x0000_s7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④（合格していた場合）合格体験記を執筆します。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142875</xdr:rowOff>
        </xdr:from>
        <xdr:to>
          <xdr:col>4</xdr:col>
          <xdr:colOff>180975</xdr:colOff>
          <xdr:row>5</xdr:row>
          <xdr:rowOff>114300</xdr:rowOff>
        </xdr:to>
        <xdr:sp macro="" textlink="">
          <xdr:nvSpPr>
            <xdr:cNvPr id="7316" name="Check Box 1172"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xdr:row>
          <xdr:rowOff>19050</xdr:rowOff>
        </xdr:from>
        <xdr:to>
          <xdr:col>15</xdr:col>
          <xdr:colOff>57150</xdr:colOff>
          <xdr:row>7</xdr:row>
          <xdr:rowOff>476250</xdr:rowOff>
        </xdr:to>
        <xdr:sp macro="" textlink="">
          <xdr:nvSpPr>
            <xdr:cNvPr id="7317" name="Check Box 1173"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L243"/>
  <sheetViews>
    <sheetView showGridLines="0" tabSelected="1" view="pageBreakPreview" zoomScaleNormal="85" zoomScaleSheetLayoutView="100" workbookViewId="0">
      <selection activeCell="AF17" sqref="AF17:AG17"/>
    </sheetView>
  </sheetViews>
  <sheetFormatPr defaultRowHeight="13.5"/>
  <cols>
    <col min="1" max="28" width="3.625" customWidth="1"/>
    <col min="29" max="29" width="3.625" style="23" customWidth="1"/>
    <col min="30" max="33" width="3.625" customWidth="1"/>
    <col min="34" max="34" width="6.625" style="26" hidden="1" customWidth="1"/>
    <col min="35" max="53" width="6.625" hidden="1" customWidth="1"/>
    <col min="54" max="128" width="6.625" customWidth="1"/>
  </cols>
  <sheetData>
    <row r="1" spans="1:47" ht="48.75" customHeight="1" thickBot="1">
      <c r="A1" s="165" t="s">
        <v>215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7"/>
    </row>
    <row r="2" spans="1:47" ht="70.5" customHeight="1">
      <c r="A2" s="168" t="s">
        <v>195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70"/>
      <c r="AG2" s="171"/>
      <c r="AH2" s="27"/>
      <c r="AI2" s="8"/>
    </row>
    <row r="3" spans="1:47" ht="16.5" customHeight="1">
      <c r="A3" s="24"/>
      <c r="B3" s="24"/>
      <c r="C3" s="24"/>
      <c r="D3" s="24"/>
      <c r="E3" s="24"/>
      <c r="F3" s="24"/>
      <c r="G3" s="24"/>
      <c r="H3" s="24"/>
      <c r="I3" s="24"/>
      <c r="J3" s="24"/>
      <c r="K3" s="24"/>
      <c r="L3" s="67"/>
      <c r="M3" s="67"/>
      <c r="N3" s="67"/>
      <c r="O3" s="67"/>
      <c r="P3" s="75"/>
      <c r="Q3" s="75"/>
      <c r="R3" s="75"/>
      <c r="S3" s="75"/>
      <c r="T3" s="75"/>
      <c r="U3" s="75"/>
      <c r="V3" s="76"/>
      <c r="W3" s="76"/>
      <c r="X3" s="77"/>
      <c r="Y3" s="77"/>
      <c r="Z3" s="77"/>
      <c r="AA3" s="77"/>
      <c r="AB3" s="77"/>
      <c r="AC3" s="77"/>
      <c r="AD3" s="77"/>
      <c r="AE3" s="78" t="s">
        <v>194</v>
      </c>
      <c r="AF3" s="172"/>
      <c r="AG3" s="173"/>
    </row>
    <row r="4" spans="1:47" ht="5.25" customHeight="1">
      <c r="A4" s="24"/>
      <c r="B4" s="24"/>
      <c r="C4" s="24"/>
      <c r="D4" s="24"/>
      <c r="E4" s="24"/>
      <c r="F4" s="24"/>
      <c r="G4" s="24"/>
      <c r="H4" s="24"/>
      <c r="I4" s="24"/>
      <c r="J4" s="24"/>
      <c r="K4" s="24"/>
      <c r="L4" s="67"/>
      <c r="M4" s="67"/>
      <c r="N4" s="67"/>
      <c r="O4" s="67"/>
      <c r="P4" s="97"/>
      <c r="Q4" s="97"/>
      <c r="R4" s="97"/>
      <c r="S4" s="97"/>
      <c r="T4" s="97"/>
      <c r="U4" s="97"/>
      <c r="V4" s="98"/>
      <c r="W4" s="98"/>
      <c r="X4" s="99"/>
      <c r="Y4" s="99"/>
      <c r="Z4" s="99"/>
      <c r="AA4" s="99"/>
      <c r="AB4" s="99"/>
      <c r="AC4" s="99"/>
      <c r="AD4" s="99"/>
      <c r="AE4" s="100"/>
      <c r="AF4" s="96"/>
      <c r="AG4" s="96"/>
    </row>
    <row r="5" spans="1:47" ht="16.5" customHeight="1">
      <c r="A5" s="190" t="s">
        <v>208</v>
      </c>
      <c r="B5" s="190"/>
      <c r="C5" s="190"/>
      <c r="D5" s="190"/>
      <c r="E5" s="190"/>
      <c r="F5" s="190"/>
      <c r="G5" s="190"/>
      <c r="H5" s="190"/>
      <c r="I5" s="190"/>
      <c r="J5" s="190"/>
      <c r="K5" s="190"/>
      <c r="L5" s="190"/>
      <c r="M5" s="190"/>
      <c r="N5" s="190"/>
      <c r="O5" s="25"/>
      <c r="P5" s="25"/>
      <c r="Q5" s="25"/>
      <c r="R5" s="25"/>
      <c r="S5" s="25"/>
      <c r="T5" s="25"/>
      <c r="U5" s="25"/>
      <c r="V5" s="25"/>
      <c r="W5" s="25"/>
      <c r="X5" s="25"/>
      <c r="Y5" s="25"/>
      <c r="Z5" s="25"/>
      <c r="AA5" s="25"/>
      <c r="AB5" s="25"/>
      <c r="AC5" s="25"/>
      <c r="AD5" s="25"/>
      <c r="AE5" s="25"/>
      <c r="AF5" s="25"/>
      <c r="AG5" s="25"/>
    </row>
    <row r="6" spans="1:47" ht="39.950000000000003" customHeight="1">
      <c r="A6" s="191" t="s">
        <v>201</v>
      </c>
      <c r="B6" s="191"/>
      <c r="C6" s="191"/>
      <c r="D6" s="191"/>
      <c r="E6" s="191"/>
      <c r="F6" s="191"/>
      <c r="G6" s="182"/>
      <c r="H6" s="183"/>
      <c r="I6" s="183"/>
      <c r="J6" s="183"/>
      <c r="K6" s="183"/>
      <c r="L6" s="183"/>
      <c r="M6" s="183"/>
      <c r="N6" s="183"/>
      <c r="O6" s="183"/>
      <c r="P6" s="183"/>
      <c r="Q6" s="183"/>
      <c r="R6" s="183"/>
      <c r="S6" s="183"/>
      <c r="T6" s="183"/>
      <c r="U6" s="183"/>
      <c r="V6" s="183"/>
      <c r="W6" s="184"/>
      <c r="X6" s="185" t="s">
        <v>207</v>
      </c>
      <c r="Y6" s="186"/>
      <c r="Z6" s="94"/>
      <c r="AA6" s="94"/>
      <c r="AB6" s="94"/>
      <c r="AC6" s="94"/>
      <c r="AD6" s="94"/>
      <c r="AE6" s="94"/>
      <c r="AF6" s="94"/>
      <c r="AG6" s="95"/>
    </row>
    <row r="7" spans="1:47" ht="3" customHeight="1">
      <c r="A7" s="187"/>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9"/>
    </row>
    <row r="8" spans="1:47" ht="39.950000000000003" customHeight="1">
      <c r="A8" s="191" t="s">
        <v>202</v>
      </c>
      <c r="B8" s="191"/>
      <c r="C8" s="191"/>
      <c r="D8" s="191"/>
      <c r="E8" s="191"/>
      <c r="F8" s="191"/>
      <c r="G8" s="180" t="s">
        <v>209</v>
      </c>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row>
    <row r="9" spans="1:47" ht="39.950000000000003" customHeight="1">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row>
    <row r="10" spans="1:47" ht="29.25" customHeight="1">
      <c r="A10" s="179" t="s">
        <v>203</v>
      </c>
      <c r="B10" s="179"/>
      <c r="C10" s="179"/>
      <c r="D10" s="182"/>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4"/>
    </row>
    <row r="11" spans="1:47" s="4" customFormat="1" ht="144" customHeight="1">
      <c r="A11" s="192" t="s">
        <v>214</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42"/>
    </row>
    <row r="12" spans="1:47" ht="6.75" customHeight="1" thickBo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47" ht="45.75" customHeight="1" thickTop="1" thickBot="1">
      <c r="A13" s="174" t="s">
        <v>198</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6"/>
      <c r="AH13" s="26" t="s">
        <v>180</v>
      </c>
      <c r="AI13" t="s">
        <v>181</v>
      </c>
      <c r="AJ13" t="s">
        <v>182</v>
      </c>
    </row>
    <row r="14" spans="1:47" ht="38.25" customHeight="1">
      <c r="A14" s="177" t="s">
        <v>216</v>
      </c>
      <c r="B14" s="178"/>
      <c r="C14" s="178"/>
      <c r="D14" s="178"/>
      <c r="E14" s="178"/>
      <c r="F14" s="178"/>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3"/>
      <c r="AH14" s="32"/>
      <c r="AI14" s="33"/>
      <c r="AJ14" s="33"/>
      <c r="AK14" s="33"/>
      <c r="AL14" s="33"/>
      <c r="AM14" s="33"/>
      <c r="AN14" s="33"/>
      <c r="AO14" s="33"/>
      <c r="AP14" s="33"/>
      <c r="AQ14" s="33"/>
      <c r="AR14" s="33"/>
      <c r="AS14" s="33"/>
      <c r="AT14" s="33"/>
      <c r="AU14" s="33"/>
    </row>
    <row r="15" spans="1:47" ht="25.5" customHeight="1">
      <c r="A15" s="104" t="s">
        <v>117</v>
      </c>
      <c r="B15" s="105"/>
      <c r="C15" s="105"/>
      <c r="D15" s="105"/>
      <c r="E15" s="105"/>
      <c r="F15" s="105"/>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7"/>
      <c r="AH15" s="26" t="s">
        <v>177</v>
      </c>
      <c r="AI15" s="33" t="s">
        <v>178</v>
      </c>
      <c r="AJ15" t="s">
        <v>179</v>
      </c>
    </row>
    <row r="16" spans="1:47" ht="20.100000000000001" customHeight="1">
      <c r="A16" s="108" t="s">
        <v>8</v>
      </c>
      <c r="B16" s="109"/>
      <c r="C16" s="109"/>
      <c r="D16" s="109"/>
      <c r="E16" s="109" t="s">
        <v>59</v>
      </c>
      <c r="F16" s="109"/>
      <c r="G16" s="163"/>
      <c r="H16" s="163"/>
      <c r="I16" s="163"/>
      <c r="J16" s="163"/>
      <c r="K16" s="163"/>
      <c r="L16" s="163"/>
      <c r="M16" s="163"/>
      <c r="N16" s="163"/>
      <c r="O16" s="163"/>
      <c r="P16" s="163"/>
      <c r="Q16" s="163"/>
      <c r="R16" s="163"/>
      <c r="S16" s="163"/>
      <c r="T16" s="112" t="s">
        <v>6</v>
      </c>
      <c r="U16" s="112"/>
      <c r="V16" s="164"/>
      <c r="W16" s="164"/>
      <c r="X16" s="162" t="s">
        <v>113</v>
      </c>
      <c r="Y16" s="162"/>
      <c r="Z16" s="112" t="s">
        <v>28</v>
      </c>
      <c r="AA16" s="112"/>
      <c r="AB16" s="112" t="s">
        <v>1</v>
      </c>
      <c r="AC16" s="112"/>
      <c r="AD16" s="112" t="s">
        <v>4</v>
      </c>
      <c r="AE16" s="112"/>
      <c r="AF16" s="112" t="s">
        <v>27</v>
      </c>
      <c r="AG16" s="113"/>
      <c r="AH16" s="34" t="s">
        <v>23</v>
      </c>
      <c r="AI16" s="34" t="s">
        <v>114</v>
      </c>
      <c r="AJ16" s="34" t="s">
        <v>19</v>
      </c>
      <c r="AK16" s="34" t="s">
        <v>17</v>
      </c>
      <c r="AL16" s="34"/>
      <c r="AM16" s="34"/>
      <c r="AN16" s="34"/>
      <c r="AO16" s="34"/>
      <c r="AP16" s="34"/>
      <c r="AQ16" s="34"/>
      <c r="AR16" s="34"/>
    </row>
    <row r="17" spans="1:41" ht="42.75" customHeight="1">
      <c r="A17" s="108"/>
      <c r="B17" s="109"/>
      <c r="C17" s="109"/>
      <c r="D17" s="109"/>
      <c r="E17" s="109" t="s">
        <v>60</v>
      </c>
      <c r="F17" s="109"/>
      <c r="G17" s="110"/>
      <c r="H17" s="110"/>
      <c r="I17" s="110"/>
      <c r="J17" s="110"/>
      <c r="K17" s="110"/>
      <c r="L17" s="110"/>
      <c r="M17" s="110"/>
      <c r="N17" s="110"/>
      <c r="O17" s="110"/>
      <c r="P17" s="110"/>
      <c r="Q17" s="110"/>
      <c r="R17" s="110"/>
      <c r="S17" s="110"/>
      <c r="T17" s="112"/>
      <c r="U17" s="112"/>
      <c r="V17" s="164"/>
      <c r="W17" s="164"/>
      <c r="X17" s="162"/>
      <c r="Y17" s="162"/>
      <c r="Z17" s="111"/>
      <c r="AA17" s="111"/>
      <c r="AB17" s="111"/>
      <c r="AC17" s="111"/>
      <c r="AD17" s="111"/>
      <c r="AE17" s="111"/>
      <c r="AF17" s="111"/>
      <c r="AG17" s="161"/>
    </row>
    <row r="18" spans="1:41" ht="16.5" customHeight="1">
      <c r="A18" s="117" t="s">
        <v>109</v>
      </c>
      <c r="B18" s="154"/>
      <c r="C18" s="154"/>
      <c r="D18" s="154"/>
      <c r="E18" s="154"/>
      <c r="F18" s="154"/>
      <c r="G18" s="79" t="s">
        <v>115</v>
      </c>
      <c r="H18" s="155"/>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7"/>
      <c r="AH18" s="26" t="s">
        <v>212</v>
      </c>
      <c r="AI18" t="s">
        <v>213</v>
      </c>
    </row>
    <row r="19" spans="1:41" ht="32.25" customHeight="1" thickBot="1">
      <c r="A19" s="117"/>
      <c r="B19" s="154"/>
      <c r="C19" s="154"/>
      <c r="D19" s="154"/>
      <c r="E19" s="154"/>
      <c r="F19" s="154"/>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60"/>
      <c r="AH19" t="s">
        <v>210</v>
      </c>
      <c r="AI19" t="s">
        <v>211</v>
      </c>
    </row>
    <row r="20" spans="1:41" ht="23.25" customHeight="1" thickTop="1" thickBot="1">
      <c r="A20" s="117" t="s">
        <v>26</v>
      </c>
      <c r="B20" s="109"/>
      <c r="C20" s="109"/>
      <c r="D20" s="109"/>
      <c r="E20" s="109"/>
      <c r="F20" s="109"/>
      <c r="G20" s="150"/>
      <c r="H20" s="151"/>
      <c r="I20" s="151"/>
      <c r="J20" s="151"/>
      <c r="K20" s="151"/>
      <c r="L20" s="151"/>
      <c r="M20" s="151"/>
      <c r="N20" s="151"/>
      <c r="O20" s="151"/>
      <c r="P20" s="151"/>
      <c r="Q20" s="151"/>
      <c r="R20" s="152"/>
      <c r="S20" s="153" t="s">
        <v>183</v>
      </c>
      <c r="T20" s="153"/>
      <c r="U20" s="153"/>
      <c r="V20" s="153"/>
      <c r="W20" s="133"/>
      <c r="X20" s="134"/>
      <c r="Y20" s="134"/>
      <c r="Z20" s="134"/>
      <c r="AA20" s="134"/>
      <c r="AB20" s="134"/>
      <c r="AC20" s="134"/>
      <c r="AD20" s="134"/>
      <c r="AE20" s="134"/>
      <c r="AF20" s="134"/>
      <c r="AG20" s="135"/>
      <c r="AH20" s="28" t="s">
        <v>191</v>
      </c>
      <c r="AI20" t="s">
        <v>192</v>
      </c>
    </row>
    <row r="21" spans="1:41" ht="33" customHeight="1" thickTop="1">
      <c r="A21" s="121" t="s">
        <v>197</v>
      </c>
      <c r="B21" s="122"/>
      <c r="C21" s="122"/>
      <c r="D21" s="122"/>
      <c r="E21" s="122"/>
      <c r="F21" s="122"/>
      <c r="G21" s="111"/>
      <c r="H21" s="111"/>
      <c r="I21" s="111"/>
      <c r="J21" s="111"/>
      <c r="K21" s="111"/>
      <c r="L21" s="111"/>
      <c r="M21" s="111"/>
      <c r="N21" s="112" t="s">
        <v>2</v>
      </c>
      <c r="O21" s="112"/>
      <c r="P21" s="130"/>
      <c r="Q21" s="131"/>
      <c r="R21" s="131"/>
      <c r="S21" s="131"/>
      <c r="T21" s="131"/>
      <c r="U21" s="132"/>
      <c r="V21" s="128" t="s">
        <v>7</v>
      </c>
      <c r="W21" s="129"/>
      <c r="X21" s="138"/>
      <c r="Y21" s="139"/>
      <c r="Z21" s="92" t="s">
        <v>199</v>
      </c>
      <c r="AA21" s="118"/>
      <c r="AB21" s="119"/>
      <c r="AC21" s="119"/>
      <c r="AD21" s="119"/>
      <c r="AE21" s="119"/>
      <c r="AF21" s="119"/>
      <c r="AG21" s="120"/>
      <c r="AH21" s="26" t="s">
        <v>25</v>
      </c>
      <c r="AI21" t="s">
        <v>22</v>
      </c>
    </row>
    <row r="22" spans="1:41" ht="33" customHeight="1">
      <c r="A22" s="121"/>
      <c r="B22" s="122"/>
      <c r="C22" s="122"/>
      <c r="D22" s="122"/>
      <c r="E22" s="122"/>
      <c r="F22" s="122"/>
      <c r="G22" s="111"/>
      <c r="H22" s="111"/>
      <c r="I22" s="111"/>
      <c r="J22" s="111"/>
      <c r="K22" s="111"/>
      <c r="L22" s="111"/>
      <c r="M22" s="111"/>
      <c r="N22" s="112" t="s">
        <v>3</v>
      </c>
      <c r="O22" s="112"/>
      <c r="P22" s="147"/>
      <c r="Q22" s="148"/>
      <c r="R22" s="148"/>
      <c r="S22" s="148"/>
      <c r="T22" s="148"/>
      <c r="U22" s="149"/>
      <c r="V22" s="128" t="s">
        <v>184</v>
      </c>
      <c r="W22" s="129"/>
      <c r="X22" s="136"/>
      <c r="Y22" s="137"/>
      <c r="Z22" s="93" t="s">
        <v>199</v>
      </c>
      <c r="AA22" s="125"/>
      <c r="AB22" s="126"/>
      <c r="AC22" s="126"/>
      <c r="AD22" s="126"/>
      <c r="AE22" s="126"/>
      <c r="AF22" s="126"/>
      <c r="AG22" s="127"/>
    </row>
    <row r="23" spans="1:41" ht="32.25" customHeight="1" thickBot="1">
      <c r="A23" s="123" t="s">
        <v>200</v>
      </c>
      <c r="B23" s="124"/>
      <c r="C23" s="124"/>
      <c r="D23" s="124"/>
      <c r="E23" s="124"/>
      <c r="F23" s="124"/>
      <c r="G23" s="144"/>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6"/>
      <c r="AH23" s="26" t="s">
        <v>185</v>
      </c>
      <c r="AI23" s="26" t="s">
        <v>186</v>
      </c>
      <c r="AJ23" s="42" t="s">
        <v>187</v>
      </c>
      <c r="AK23" s="42" t="s">
        <v>188</v>
      </c>
      <c r="AL23" s="40" t="s">
        <v>193</v>
      </c>
      <c r="AM23" s="42" t="s">
        <v>189</v>
      </c>
      <c r="AN23" s="41" t="s">
        <v>190</v>
      </c>
    </row>
    <row r="24" spans="1:41" ht="4.5" customHeight="1" thickTop="1">
      <c r="A24" s="69"/>
      <c r="B24" s="69"/>
      <c r="C24" s="69"/>
      <c r="D24" s="69"/>
      <c r="E24" s="69"/>
      <c r="F24" s="69"/>
      <c r="G24" s="70"/>
      <c r="H24" s="71"/>
      <c r="I24" s="71"/>
      <c r="J24" s="71"/>
      <c r="K24" s="71"/>
      <c r="L24" s="71"/>
      <c r="M24" s="71"/>
      <c r="N24" s="71"/>
      <c r="O24" s="72"/>
      <c r="P24" s="73"/>
      <c r="Q24" s="73"/>
      <c r="R24" s="73"/>
      <c r="S24" s="73"/>
      <c r="T24" s="73"/>
      <c r="U24" s="73"/>
      <c r="V24" s="73"/>
      <c r="W24" s="73"/>
      <c r="X24" s="73"/>
      <c r="Y24" s="73"/>
      <c r="Z24" s="74"/>
      <c r="AA24" s="74"/>
      <c r="AB24" s="73"/>
      <c r="AC24" s="73"/>
      <c r="AD24" s="73"/>
      <c r="AE24" s="73"/>
      <c r="AF24" s="73"/>
      <c r="AG24" s="73"/>
    </row>
    <row r="25" spans="1:41" ht="26.25" customHeight="1">
      <c r="A25" s="143" t="s">
        <v>196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26" t="s">
        <v>186</v>
      </c>
      <c r="AN25" s="4"/>
      <c r="AO25" s="7"/>
    </row>
    <row r="26" spans="1:41" ht="3.75" customHeight="1">
      <c r="A26" s="80"/>
      <c r="B26" s="80"/>
      <c r="C26" s="81"/>
      <c r="D26" s="81"/>
      <c r="E26" s="81"/>
      <c r="F26" s="81"/>
      <c r="G26" s="81"/>
      <c r="H26" s="81"/>
      <c r="I26" s="81"/>
      <c r="J26" s="81"/>
      <c r="K26" s="82"/>
      <c r="L26" s="82"/>
      <c r="M26" s="83"/>
      <c r="N26" s="84"/>
      <c r="O26" s="84"/>
      <c r="P26" s="84"/>
      <c r="Q26" s="84"/>
      <c r="R26" s="84"/>
      <c r="S26" s="84"/>
      <c r="T26" s="84"/>
      <c r="U26" s="84"/>
      <c r="V26" s="84"/>
      <c r="W26" s="84"/>
      <c r="X26" s="84"/>
      <c r="Y26" s="84"/>
      <c r="Z26" s="84"/>
      <c r="AA26" s="84"/>
      <c r="AB26" s="84"/>
      <c r="AC26" s="85"/>
      <c r="AD26" s="84"/>
      <c r="AE26" s="84"/>
      <c r="AF26" s="84"/>
      <c r="AG26" s="84"/>
      <c r="AM26" s="7" t="s">
        <v>7</v>
      </c>
      <c r="AN26" s="7"/>
      <c r="AO26" s="7"/>
    </row>
    <row r="27" spans="1:41" ht="15" customHeight="1">
      <c r="A27" s="86" t="s">
        <v>204</v>
      </c>
      <c r="B27" s="89"/>
      <c r="C27" s="89"/>
      <c r="D27" s="89"/>
      <c r="E27" s="89"/>
      <c r="F27" s="89"/>
      <c r="G27" s="89"/>
      <c r="H27" s="89"/>
      <c r="I27" s="89"/>
      <c r="J27" s="89"/>
      <c r="K27" s="89"/>
      <c r="L27" s="89"/>
      <c r="M27" s="88"/>
      <c r="N27" s="90"/>
      <c r="O27" s="90"/>
      <c r="P27" s="90"/>
      <c r="Q27" s="90"/>
      <c r="R27" s="90"/>
      <c r="S27" s="90"/>
      <c r="T27" s="90"/>
      <c r="U27" s="90"/>
      <c r="V27" s="90"/>
      <c r="W27" s="90"/>
      <c r="X27" s="90"/>
      <c r="Y27" s="90"/>
      <c r="Z27" s="90"/>
      <c r="AA27" s="90"/>
      <c r="AB27" s="90"/>
      <c r="AC27" s="90"/>
      <c r="AD27" s="90"/>
      <c r="AE27" s="90"/>
      <c r="AF27" s="90"/>
      <c r="AG27" s="90"/>
      <c r="AH27" s="42"/>
    </row>
    <row r="28" spans="1:41" ht="7.5" customHeight="1" thickBot="1">
      <c r="A28" s="64"/>
      <c r="B28" s="64"/>
      <c r="C28" s="64"/>
      <c r="D28" s="64"/>
      <c r="E28" s="64"/>
      <c r="F28" s="64"/>
      <c r="G28" s="64"/>
      <c r="H28" s="64"/>
      <c r="I28" s="64"/>
      <c r="J28" s="64"/>
      <c r="K28" s="64"/>
      <c r="L28" s="64"/>
      <c r="M28" s="2"/>
      <c r="AC28"/>
      <c r="AH28" s="42"/>
    </row>
    <row r="29" spans="1:41" ht="59.25" customHeight="1" thickTop="1" thickBot="1">
      <c r="A29" s="64"/>
      <c r="B29" s="14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2"/>
      <c r="AH29" s="42"/>
    </row>
    <row r="30" spans="1:41" ht="7.5" customHeight="1" thickTop="1">
      <c r="A30" s="64"/>
      <c r="B30" s="64"/>
      <c r="C30" s="64"/>
      <c r="D30" s="64"/>
      <c r="E30" s="64"/>
      <c r="F30" s="64"/>
      <c r="G30" s="64"/>
      <c r="H30" s="64"/>
      <c r="I30" s="64"/>
      <c r="J30" s="64"/>
      <c r="K30" s="64"/>
      <c r="L30" s="64"/>
      <c r="M30" s="2"/>
      <c r="AC30"/>
      <c r="AH30" s="42"/>
    </row>
    <row r="31" spans="1:41" ht="15" customHeight="1">
      <c r="A31" s="86" t="s">
        <v>205</v>
      </c>
      <c r="B31" s="87"/>
      <c r="C31" s="88"/>
      <c r="D31" s="88"/>
      <c r="E31" s="88"/>
      <c r="F31" s="88"/>
      <c r="G31" s="88"/>
      <c r="H31" s="88"/>
      <c r="I31" s="88"/>
      <c r="J31" s="88"/>
      <c r="K31" s="88"/>
      <c r="L31" s="88"/>
      <c r="M31" s="88"/>
      <c r="N31" s="77"/>
      <c r="O31" s="77"/>
      <c r="P31" s="77"/>
      <c r="Q31" s="77"/>
      <c r="R31" s="77"/>
      <c r="S31" s="77"/>
      <c r="T31" s="77"/>
      <c r="U31" s="77"/>
      <c r="V31" s="77"/>
      <c r="W31" s="77"/>
      <c r="X31" s="77"/>
      <c r="Y31" s="77"/>
      <c r="Z31" s="77"/>
      <c r="AA31" s="77"/>
      <c r="AB31" s="77"/>
      <c r="AC31" s="77"/>
      <c r="AD31" s="77"/>
      <c r="AE31" s="77"/>
      <c r="AF31" s="77"/>
      <c r="AG31" s="77"/>
      <c r="AM31" t="s">
        <v>65</v>
      </c>
    </row>
    <row r="32" spans="1:41" ht="5.25" customHeight="1" thickBot="1">
      <c r="A32" s="2"/>
      <c r="B32" s="6"/>
      <c r="C32" s="6"/>
      <c r="D32" s="6"/>
      <c r="E32" s="6"/>
      <c r="F32" s="6"/>
      <c r="G32" s="6"/>
      <c r="H32" s="6"/>
      <c r="I32" s="6"/>
      <c r="J32" s="6"/>
      <c r="K32" s="6"/>
      <c r="L32" s="2"/>
      <c r="M32" s="3"/>
      <c r="N32" s="3"/>
      <c r="O32" s="3"/>
      <c r="P32" s="3"/>
      <c r="Q32" s="3"/>
      <c r="R32" s="3"/>
      <c r="S32" s="3"/>
      <c r="T32" s="3"/>
      <c r="U32" s="3"/>
      <c r="V32" s="3"/>
      <c r="W32" s="3"/>
      <c r="X32" s="3"/>
      <c r="Y32" s="3"/>
      <c r="Z32" s="9"/>
      <c r="AA32" s="3"/>
      <c r="AB32" s="3"/>
      <c r="AC32" s="3"/>
      <c r="AD32" s="3"/>
      <c r="AE32" s="9"/>
      <c r="AM32" t="s">
        <v>66</v>
      </c>
    </row>
    <row r="33" spans="1:896" s="4" customFormat="1" ht="65.25" customHeight="1" thickTop="1" thickBot="1">
      <c r="A33" s="65"/>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6"/>
      <c r="AE33" s="66"/>
      <c r="AF33" s="31"/>
      <c r="AG33" s="31"/>
      <c r="AH33" s="42"/>
    </row>
    <row r="34" spans="1:896" s="4" customFormat="1" ht="4.5" customHeight="1" thickTop="1">
      <c r="A34" s="65"/>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6"/>
      <c r="AF34" s="31"/>
      <c r="AG34" s="31"/>
      <c r="AH34" s="42"/>
    </row>
    <row r="35" spans="1:896" ht="21" customHeight="1">
      <c r="B35" s="91" t="s">
        <v>206</v>
      </c>
      <c r="AH35" s="43"/>
      <c r="AI35" s="44"/>
      <c r="AJ35" s="44"/>
      <c r="AK35" s="44"/>
      <c r="AL35" s="44"/>
    </row>
    <row r="36" spans="1:896" ht="30" customHeight="1">
      <c r="AH36" s="43" t="s">
        <v>106</v>
      </c>
      <c r="AI36" s="46"/>
      <c r="AJ36" s="46"/>
      <c r="AK36" s="46"/>
      <c r="AL36" s="46"/>
      <c r="AM36" s="3"/>
      <c r="AN36" s="3"/>
      <c r="AO36" s="3"/>
      <c r="AP36" s="3"/>
      <c r="AQ36" s="3"/>
      <c r="AR36" s="3"/>
      <c r="AS36" s="3"/>
      <c r="AT36" s="3"/>
      <c r="AU36" s="3"/>
      <c r="AV36" s="3"/>
      <c r="AW36" s="3"/>
      <c r="AX36" s="3"/>
      <c r="AY36" s="3"/>
      <c r="AZ36" s="3"/>
      <c r="BA36" s="3"/>
      <c r="BB36" s="3"/>
      <c r="BC36" s="3"/>
      <c r="BD36" s="3"/>
    </row>
    <row r="37" spans="1:896">
      <c r="AH37" s="43" t="b">
        <v>0</v>
      </c>
      <c r="AI37" s="43" t="b">
        <v>0</v>
      </c>
      <c r="AJ37" s="43" t="b">
        <v>0</v>
      </c>
      <c r="AK37" s="43" t="b">
        <v>0</v>
      </c>
      <c r="AL37" s="43" t="b">
        <v>0</v>
      </c>
    </row>
    <row r="38" spans="1:896" ht="21" customHeight="1">
      <c r="AH38" s="43" t="b">
        <v>0</v>
      </c>
      <c r="AI38" s="43"/>
      <c r="AJ38" s="43"/>
      <c r="AK38" s="43"/>
      <c r="AL38" s="43"/>
    </row>
    <row r="39" spans="1:896" ht="21" customHeight="1">
      <c r="AH39" s="43"/>
      <c r="AI39" s="44"/>
      <c r="AJ39" s="44"/>
      <c r="AK39" s="44"/>
      <c r="AL39" s="44"/>
    </row>
    <row r="40" spans="1:896" ht="21" customHeight="1">
      <c r="AH40" s="43"/>
      <c r="AI40" s="44"/>
      <c r="AJ40" s="44"/>
      <c r="AK40" s="44"/>
      <c r="AL40" s="44"/>
    </row>
    <row r="41" spans="1:896" ht="30.75" customHeight="1">
      <c r="AH41" s="47"/>
      <c r="AI41" s="44"/>
      <c r="AJ41" s="44"/>
      <c r="AK41" s="44"/>
      <c r="AL41" s="44"/>
    </row>
    <row r="42" spans="1:896" ht="31.5" customHeight="1">
      <c r="AH42" s="43"/>
      <c r="AI42" s="44"/>
      <c r="AJ42" s="44"/>
      <c r="AK42" s="44"/>
      <c r="AL42" s="44"/>
    </row>
    <row r="43" spans="1:896" ht="30" customHeight="1">
      <c r="AH43" s="43" t="s">
        <v>123</v>
      </c>
      <c r="AI43" s="46"/>
      <c r="AJ43" s="46"/>
      <c r="AK43" s="46"/>
      <c r="AL43" s="46"/>
      <c r="AM43" s="3"/>
      <c r="AN43" s="3"/>
      <c r="AO43" s="3"/>
      <c r="AP43" s="3"/>
      <c r="AQ43" s="3"/>
      <c r="AR43" s="3"/>
      <c r="AS43" s="3"/>
      <c r="AT43" s="3"/>
      <c r="AU43" s="3"/>
      <c r="AV43" s="3"/>
      <c r="AW43" s="3"/>
      <c r="AX43" s="3"/>
      <c r="AY43" s="3"/>
      <c r="AZ43" s="3"/>
      <c r="BA43" s="3"/>
      <c r="BB43" s="3"/>
      <c r="BC43" s="3"/>
      <c r="BD43" s="3"/>
    </row>
    <row r="44" spans="1:896">
      <c r="AH44" s="43" t="b">
        <v>0</v>
      </c>
      <c r="AI44" s="43" t="b">
        <v>0</v>
      </c>
      <c r="AJ44" s="43" t="b">
        <v>0</v>
      </c>
      <c r="AK44" s="43" t="b">
        <v>0</v>
      </c>
      <c r="AL44" s="43" t="b">
        <v>0</v>
      </c>
      <c r="AHL44" t="b">
        <v>1</v>
      </c>
    </row>
    <row r="45" spans="1:896" ht="21" customHeight="1">
      <c r="AH45" s="43"/>
      <c r="AI45" s="43"/>
      <c r="AJ45" s="43"/>
      <c r="AK45" s="43"/>
      <c r="AL45" s="43"/>
    </row>
    <row r="46" spans="1:896" ht="21" customHeight="1">
      <c r="AH46" s="43"/>
      <c r="AI46" s="44"/>
      <c r="AJ46" s="44"/>
      <c r="AK46" s="44"/>
      <c r="AL46" s="44"/>
    </row>
    <row r="47" spans="1:896" ht="41.25" customHeight="1">
      <c r="AH47" s="43"/>
      <c r="AI47" s="48"/>
      <c r="AJ47" s="48"/>
      <c r="AK47" s="48"/>
      <c r="AL47" s="48"/>
      <c r="AM47" s="5"/>
      <c r="AN47" s="5"/>
      <c r="AO47" s="5"/>
      <c r="AP47" s="5"/>
      <c r="AQ47" s="5"/>
      <c r="AR47" s="5"/>
      <c r="AS47" s="5"/>
      <c r="AT47" s="5"/>
      <c r="AU47" s="5"/>
      <c r="AV47" s="5"/>
      <c r="AW47" s="5"/>
      <c r="AX47" s="5"/>
      <c r="AY47" s="5"/>
      <c r="AZ47" s="5"/>
      <c r="BA47" s="5"/>
      <c r="BB47" s="5"/>
      <c r="BC47" s="5"/>
      <c r="BD47" s="5"/>
    </row>
    <row r="48" spans="1:896" ht="14.25">
      <c r="AH48" s="43"/>
      <c r="AI48" s="48"/>
      <c r="AJ48" s="48"/>
      <c r="AK48" s="48"/>
      <c r="AL48" s="48"/>
      <c r="AM48" s="5"/>
      <c r="AN48" s="5"/>
      <c r="AO48" s="5"/>
      <c r="AP48" s="5"/>
      <c r="AQ48" s="5"/>
      <c r="AR48" s="5"/>
      <c r="AS48" s="5"/>
      <c r="AT48" s="5"/>
      <c r="AU48" s="5"/>
      <c r="AV48" s="5"/>
      <c r="AW48" s="5"/>
      <c r="AX48" s="5"/>
      <c r="AY48" s="5"/>
      <c r="AZ48" s="5"/>
      <c r="BA48" s="5"/>
      <c r="BB48" s="5"/>
      <c r="BC48" s="5"/>
      <c r="BD48" s="5"/>
    </row>
    <row r="49" spans="34:38" ht="30" customHeight="1">
      <c r="AH49" s="43"/>
      <c r="AI49" s="44"/>
      <c r="AJ49" s="44"/>
      <c r="AK49" s="44"/>
      <c r="AL49" s="44"/>
    </row>
    <row r="50" spans="34:38">
      <c r="AH50" s="43"/>
      <c r="AI50" s="44"/>
      <c r="AJ50" s="44"/>
      <c r="AK50" s="44"/>
      <c r="AL50" s="44"/>
    </row>
    <row r="51" spans="34:38" ht="37.5" customHeight="1">
      <c r="AH51" s="43"/>
      <c r="AI51" s="44"/>
      <c r="AJ51" s="43"/>
      <c r="AK51" s="44"/>
      <c r="AL51" s="44"/>
    </row>
    <row r="52" spans="34:38" ht="10.5" customHeight="1">
      <c r="AH52" s="43"/>
      <c r="AI52" s="44"/>
      <c r="AJ52" s="43"/>
      <c r="AK52" s="44"/>
      <c r="AL52" s="44"/>
    </row>
    <row r="53" spans="34:38" ht="21" customHeight="1">
      <c r="AH53" s="43"/>
      <c r="AI53" s="44"/>
      <c r="AJ53" s="43"/>
      <c r="AK53" s="44"/>
      <c r="AL53" s="44"/>
    </row>
    <row r="54" spans="34:38" ht="21" customHeight="1">
      <c r="AH54" s="43"/>
      <c r="AI54" s="44"/>
      <c r="AJ54" s="43"/>
      <c r="AK54" s="44"/>
      <c r="AL54" s="44"/>
    </row>
    <row r="55" spans="34:38" ht="21" customHeight="1">
      <c r="AH55" s="49"/>
      <c r="AI55" s="44"/>
      <c r="AJ55" s="43"/>
      <c r="AK55" s="44"/>
      <c r="AL55" s="44"/>
    </row>
    <row r="56" spans="34:38" ht="21" customHeight="1">
      <c r="AH56" s="49"/>
      <c r="AI56" s="44"/>
      <c r="AJ56" s="43"/>
      <c r="AK56" s="44"/>
      <c r="AL56" s="44"/>
    </row>
    <row r="57" spans="34:38" ht="21" customHeight="1">
      <c r="AH57" s="45"/>
      <c r="AI57" s="44"/>
      <c r="AJ57" s="43"/>
      <c r="AK57" s="44"/>
      <c r="AL57" s="44"/>
    </row>
    <row r="58" spans="34:38" ht="21" customHeight="1">
      <c r="AH58" s="45"/>
      <c r="AI58" s="44"/>
      <c r="AJ58" s="43"/>
      <c r="AK58" s="44"/>
      <c r="AL58" s="44"/>
    </row>
    <row r="59" spans="34:38" ht="21" customHeight="1">
      <c r="AH59" s="45"/>
      <c r="AI59" s="44"/>
      <c r="AJ59" s="43"/>
      <c r="AK59" s="44"/>
      <c r="AL59" s="44"/>
    </row>
    <row r="60" spans="34:38" ht="21" customHeight="1">
      <c r="AH60" s="45"/>
      <c r="AI60" s="44"/>
      <c r="AJ60" s="43"/>
      <c r="AK60" s="44"/>
      <c r="AL60" s="44"/>
    </row>
    <row r="61" spans="34:38" ht="10.5" customHeight="1">
      <c r="AH61" s="45"/>
      <c r="AI61" s="44"/>
      <c r="AJ61" s="43"/>
      <c r="AK61" s="44"/>
      <c r="AL61" s="44"/>
    </row>
    <row r="62" spans="34:38" ht="21" customHeight="1">
      <c r="AH62" s="45"/>
      <c r="AI62" s="44"/>
      <c r="AJ62" s="43"/>
      <c r="AK62" s="44"/>
      <c r="AL62" s="44"/>
    </row>
    <row r="63" spans="34:38" ht="21" customHeight="1">
      <c r="AH63" s="45"/>
      <c r="AI63" s="44"/>
      <c r="AJ63" s="43"/>
      <c r="AK63" s="44"/>
      <c r="AL63" s="44"/>
    </row>
    <row r="64" spans="34:38" ht="21" customHeight="1">
      <c r="AH64" s="45"/>
      <c r="AI64" s="44"/>
      <c r="AJ64" s="43"/>
      <c r="AK64" s="44"/>
      <c r="AL64" s="44"/>
    </row>
    <row r="65" spans="34:38">
      <c r="AH65" s="43"/>
      <c r="AI65" s="44"/>
      <c r="AJ65" s="44"/>
      <c r="AK65" s="44"/>
      <c r="AL65" s="44"/>
    </row>
    <row r="66" spans="34:38" ht="37.5" customHeight="1">
      <c r="AH66" s="43"/>
      <c r="AI66" s="44"/>
      <c r="AJ66" s="43"/>
      <c r="AK66" s="44"/>
      <c r="AL66" s="44"/>
    </row>
    <row r="67" spans="34:38" ht="10.5" customHeight="1">
      <c r="AH67" s="43"/>
      <c r="AI67" s="44"/>
      <c r="AJ67" s="43"/>
      <c r="AK67" s="44"/>
      <c r="AL67" s="44"/>
    </row>
    <row r="68" spans="34:38" ht="21" customHeight="1">
      <c r="AH68" s="43"/>
      <c r="AI68" s="44"/>
      <c r="AJ68" s="43"/>
      <c r="AK68" s="44"/>
      <c r="AL68" s="44"/>
    </row>
    <row r="69" spans="34:38" ht="21" customHeight="1">
      <c r="AH69" s="43"/>
      <c r="AI69" s="44"/>
      <c r="AJ69" s="43"/>
      <c r="AK69" s="44"/>
      <c r="AL69" s="44"/>
    </row>
    <row r="70" spans="34:38" ht="21" customHeight="1">
      <c r="AH70" s="49"/>
      <c r="AI70" s="44"/>
      <c r="AJ70" s="43"/>
      <c r="AK70" s="44"/>
      <c r="AL70" s="44"/>
    </row>
    <row r="71" spans="34:38" ht="21" customHeight="1">
      <c r="AH71" s="49"/>
      <c r="AI71" s="44"/>
      <c r="AJ71" s="43"/>
      <c r="AK71" s="44"/>
      <c r="AL71" s="44"/>
    </row>
    <row r="72" spans="34:38" ht="21" customHeight="1">
      <c r="AH72" s="45"/>
      <c r="AI72" s="44"/>
      <c r="AJ72" s="43"/>
      <c r="AK72" s="44"/>
      <c r="AL72" s="44"/>
    </row>
    <row r="73" spans="34:38" ht="21" customHeight="1">
      <c r="AH73" s="45"/>
      <c r="AI73" s="44"/>
      <c r="AJ73" s="43"/>
      <c r="AK73" s="44"/>
      <c r="AL73" s="44"/>
    </row>
    <row r="74" spans="34:38" ht="21" customHeight="1">
      <c r="AH74" s="45"/>
      <c r="AI74" s="44"/>
      <c r="AJ74" s="43"/>
      <c r="AK74" s="44"/>
      <c r="AL74" s="44"/>
    </row>
    <row r="75" spans="34:38" ht="21" customHeight="1">
      <c r="AH75" s="45"/>
      <c r="AI75" s="44"/>
      <c r="AJ75" s="43"/>
      <c r="AK75" s="44"/>
      <c r="AL75" s="44"/>
    </row>
    <row r="76" spans="34:38" ht="10.5" customHeight="1">
      <c r="AH76" s="45"/>
      <c r="AI76" s="44"/>
      <c r="AJ76" s="43"/>
      <c r="AK76" s="44"/>
      <c r="AL76" s="44"/>
    </row>
    <row r="77" spans="34:38" ht="21" customHeight="1">
      <c r="AH77" s="45"/>
      <c r="AI77" s="44"/>
      <c r="AJ77" s="43"/>
      <c r="AK77" s="44"/>
      <c r="AL77" s="44"/>
    </row>
    <row r="78" spans="34:38" ht="21" customHeight="1">
      <c r="AH78" s="45"/>
      <c r="AI78" s="44"/>
      <c r="AJ78" s="43"/>
      <c r="AK78" s="44"/>
      <c r="AL78" s="44"/>
    </row>
    <row r="79" spans="34:38">
      <c r="AH79" s="43"/>
      <c r="AI79" s="44"/>
      <c r="AJ79" s="44"/>
      <c r="AK79" s="44"/>
      <c r="AL79" s="44"/>
    </row>
    <row r="80" spans="34:38" ht="37.5" customHeight="1">
      <c r="AH80" s="43"/>
      <c r="AI80" s="44"/>
      <c r="AJ80" s="43"/>
      <c r="AK80" s="44"/>
      <c r="AL80" s="44"/>
    </row>
    <row r="81" spans="34:38" ht="10.5" customHeight="1">
      <c r="AH81" s="43"/>
      <c r="AI81" s="44"/>
      <c r="AJ81" s="43"/>
      <c r="AK81" s="44"/>
      <c r="AL81" s="44"/>
    </row>
    <row r="82" spans="34:38" ht="21" customHeight="1">
      <c r="AH82" s="43"/>
      <c r="AI82" s="44"/>
      <c r="AJ82" s="43"/>
      <c r="AK82" s="44"/>
      <c r="AL82" s="44"/>
    </row>
    <row r="83" spans="34:38" ht="21" customHeight="1">
      <c r="AH83" s="49"/>
      <c r="AI83" s="44"/>
      <c r="AJ83" s="43"/>
      <c r="AK83" s="44"/>
      <c r="AL83" s="44"/>
    </row>
    <row r="84" spans="34:38" ht="21" customHeight="1">
      <c r="AH84" s="45"/>
      <c r="AI84" s="44"/>
      <c r="AJ84" s="43"/>
      <c r="AK84" s="44"/>
      <c r="AL84" s="44"/>
    </row>
    <row r="85" spans="34:38" ht="21" customHeight="1">
      <c r="AH85" s="45"/>
      <c r="AI85" s="44"/>
      <c r="AJ85" s="43"/>
      <c r="AK85" s="44"/>
      <c r="AL85" s="44"/>
    </row>
    <row r="86" spans="34:38" ht="10.5" customHeight="1">
      <c r="AH86" s="45"/>
      <c r="AI86" s="44"/>
      <c r="AJ86" s="43"/>
      <c r="AK86" s="44"/>
      <c r="AL86" s="44"/>
    </row>
    <row r="87" spans="34:38" ht="21" customHeight="1">
      <c r="AH87" s="45"/>
      <c r="AI87" s="44"/>
      <c r="AJ87" s="43"/>
      <c r="AK87" s="44"/>
      <c r="AL87" s="44"/>
    </row>
    <row r="88" spans="34:38" ht="21" customHeight="1">
      <c r="AH88" s="45"/>
      <c r="AI88" s="44"/>
      <c r="AJ88" s="43"/>
      <c r="AK88" s="44"/>
      <c r="AL88" s="44"/>
    </row>
    <row r="89" spans="34:38">
      <c r="AH89" s="43"/>
      <c r="AI89" s="44"/>
      <c r="AJ89" s="44"/>
      <c r="AK89" s="44"/>
      <c r="AL89" s="44"/>
    </row>
    <row r="90" spans="34:38" ht="37.5" customHeight="1">
      <c r="AH90" s="43"/>
      <c r="AI90" s="44"/>
      <c r="AJ90" s="43"/>
      <c r="AK90" s="44"/>
      <c r="AL90" s="44"/>
    </row>
    <row r="91" spans="34:38" ht="10.5" customHeight="1">
      <c r="AH91" s="43"/>
      <c r="AI91" s="44"/>
      <c r="AJ91" s="43"/>
      <c r="AK91" s="44"/>
      <c r="AL91" s="44"/>
    </row>
    <row r="92" spans="34:38" ht="21" customHeight="1">
      <c r="AH92" s="43"/>
      <c r="AI92" s="44"/>
      <c r="AJ92" s="43"/>
      <c r="AK92" s="44"/>
      <c r="AL92" s="44"/>
    </row>
    <row r="93" spans="34:38" ht="21" customHeight="1">
      <c r="AH93" s="49"/>
      <c r="AI93" s="44"/>
      <c r="AJ93" s="43"/>
      <c r="AK93" s="44"/>
      <c r="AL93" s="44"/>
    </row>
    <row r="94" spans="34:38" ht="21" customHeight="1">
      <c r="AH94" s="45"/>
      <c r="AI94" s="44"/>
      <c r="AJ94" s="43"/>
      <c r="AK94" s="44"/>
      <c r="AL94" s="44"/>
    </row>
    <row r="95" spans="34:38" ht="21" customHeight="1">
      <c r="AH95" s="45"/>
      <c r="AI95" s="44"/>
      <c r="AJ95" s="43"/>
      <c r="AK95" s="44"/>
      <c r="AL95" s="44"/>
    </row>
    <row r="96" spans="34:38" ht="10.5" customHeight="1">
      <c r="AH96" s="45"/>
      <c r="AI96" s="44"/>
      <c r="AJ96" s="43"/>
      <c r="AK96" s="44"/>
      <c r="AL96" s="44"/>
    </row>
    <row r="97" spans="34:38" ht="21" customHeight="1">
      <c r="AH97" s="45"/>
      <c r="AI97" s="44"/>
      <c r="AJ97" s="43"/>
      <c r="AK97" s="44"/>
      <c r="AL97" s="44"/>
    </row>
    <row r="98" spans="34:38" ht="21" customHeight="1">
      <c r="AH98" s="45"/>
      <c r="AI98" s="44"/>
      <c r="AJ98" s="43"/>
      <c r="AK98" s="44"/>
      <c r="AL98" s="44"/>
    </row>
    <row r="99" spans="34:38">
      <c r="AH99" s="43"/>
      <c r="AI99" s="44"/>
      <c r="AJ99" s="44"/>
      <c r="AK99" s="44"/>
      <c r="AL99" s="44"/>
    </row>
    <row r="100" spans="34:38" ht="37.5" customHeight="1">
      <c r="AH100" s="43"/>
      <c r="AI100" s="44"/>
      <c r="AJ100" s="43"/>
      <c r="AK100" s="44"/>
      <c r="AL100" s="44"/>
    </row>
    <row r="101" spans="34:38" ht="10.5" customHeight="1">
      <c r="AH101" s="43"/>
      <c r="AI101" s="44"/>
      <c r="AJ101" s="43"/>
      <c r="AK101" s="44"/>
      <c r="AL101" s="44"/>
    </row>
    <row r="102" spans="34:38" ht="21" customHeight="1">
      <c r="AH102" s="43"/>
      <c r="AI102" s="44"/>
      <c r="AJ102" s="43"/>
      <c r="AK102" s="44"/>
      <c r="AL102" s="44"/>
    </row>
    <row r="103" spans="34:38" ht="21" customHeight="1">
      <c r="AH103" s="49"/>
      <c r="AI103" s="44"/>
      <c r="AJ103" s="43"/>
      <c r="AK103" s="44"/>
      <c r="AL103" s="44"/>
    </row>
    <row r="104" spans="34:38" ht="21" customHeight="1">
      <c r="AH104" s="45"/>
      <c r="AI104" s="44"/>
      <c r="AJ104" s="43"/>
      <c r="AK104" s="44"/>
      <c r="AL104" s="44"/>
    </row>
    <row r="105" spans="34:38" ht="21" customHeight="1">
      <c r="AH105" s="45"/>
      <c r="AI105" s="44"/>
      <c r="AJ105" s="43"/>
      <c r="AK105" s="44"/>
      <c r="AL105" s="44"/>
    </row>
    <row r="106" spans="34:38" ht="10.5" customHeight="1">
      <c r="AH106" s="45"/>
      <c r="AI106" s="44"/>
      <c r="AJ106" s="43"/>
      <c r="AK106" s="44"/>
      <c r="AL106" s="44"/>
    </row>
    <row r="107" spans="34:38" ht="21" customHeight="1">
      <c r="AH107" s="45"/>
      <c r="AI107" s="44"/>
      <c r="AJ107" s="43"/>
      <c r="AK107" s="44"/>
      <c r="AL107" s="44"/>
    </row>
    <row r="108" spans="34:38" ht="21" customHeight="1">
      <c r="AH108" s="45"/>
      <c r="AI108" s="44"/>
      <c r="AJ108" s="43"/>
      <c r="AK108" s="44"/>
      <c r="AL108" s="44"/>
    </row>
    <row r="109" spans="34:38">
      <c r="AH109" s="43"/>
      <c r="AI109" s="44"/>
      <c r="AJ109" s="44"/>
      <c r="AK109" s="44"/>
      <c r="AL109" s="44"/>
    </row>
    <row r="110" spans="34:38" ht="30" customHeight="1">
      <c r="AH110" s="43" t="s">
        <v>123</v>
      </c>
      <c r="AI110" s="46"/>
      <c r="AJ110" s="46"/>
      <c r="AK110" s="46"/>
      <c r="AL110" s="46"/>
    </row>
    <row r="111" spans="34:38" ht="20.100000000000001" customHeight="1">
      <c r="AH111" s="43" t="b">
        <v>0</v>
      </c>
      <c r="AI111" s="43" t="b">
        <v>0</v>
      </c>
      <c r="AJ111" s="43" t="b">
        <v>0</v>
      </c>
      <c r="AK111" s="43" t="b">
        <v>1</v>
      </c>
      <c r="AL111" s="43" t="b">
        <v>0</v>
      </c>
    </row>
    <row r="112" spans="34:38" ht="20.100000000000001" customHeight="1">
      <c r="AH112" s="43" t="b">
        <v>0</v>
      </c>
      <c r="AI112" s="43" t="b">
        <v>0</v>
      </c>
      <c r="AJ112" s="43" t="b">
        <v>0</v>
      </c>
      <c r="AK112" s="44"/>
      <c r="AL112" s="44"/>
    </row>
    <row r="113" spans="34:48" ht="20.100000000000001" customHeight="1">
      <c r="AH113" s="43"/>
      <c r="AI113" s="44"/>
      <c r="AJ113" s="44"/>
      <c r="AK113" s="44"/>
      <c r="AL113" s="44"/>
    </row>
    <row r="114" spans="34:48" ht="20.100000000000001" customHeight="1">
      <c r="AH114" s="43"/>
      <c r="AI114" s="44"/>
      <c r="AJ114" s="44"/>
      <c r="AK114" s="44"/>
      <c r="AL114" s="44"/>
    </row>
    <row r="115" spans="34:48" ht="30" customHeight="1">
      <c r="AH115" s="43"/>
      <c r="AI115" s="44"/>
      <c r="AJ115" s="44"/>
      <c r="AK115" s="44"/>
      <c r="AL115" s="44"/>
    </row>
    <row r="116" spans="34:48" ht="20.100000000000001" customHeight="1">
      <c r="AH116" s="43"/>
      <c r="AI116" s="44"/>
      <c r="AJ116" s="44"/>
      <c r="AK116" s="44"/>
      <c r="AL116" s="44"/>
    </row>
    <row r="117" spans="34:48" ht="20.100000000000001" customHeight="1">
      <c r="AH117" s="43"/>
      <c r="AI117" s="44"/>
      <c r="AJ117" s="44"/>
      <c r="AK117" s="44"/>
      <c r="AL117" s="44"/>
    </row>
    <row r="118" spans="34:48" ht="20.100000000000001" customHeight="1">
      <c r="AH118" s="43"/>
      <c r="AI118" s="44"/>
      <c r="AJ118" s="44"/>
      <c r="AK118" s="44"/>
      <c r="AL118" s="44"/>
    </row>
    <row r="119" spans="34:48" ht="20.100000000000001" customHeight="1">
      <c r="AH119" s="43"/>
      <c r="AI119" s="44"/>
      <c r="AJ119" s="44"/>
      <c r="AK119" s="44"/>
      <c r="AL119" s="44"/>
    </row>
    <row r="120" spans="34:48" ht="20.100000000000001" customHeight="1">
      <c r="AH120" s="43"/>
      <c r="AI120" s="44"/>
      <c r="AJ120" s="44"/>
      <c r="AK120" s="44"/>
      <c r="AL120" s="44"/>
    </row>
    <row r="121" spans="34:48">
      <c r="AH121" s="43"/>
      <c r="AI121" s="44"/>
      <c r="AJ121" s="44"/>
      <c r="AK121" s="44"/>
      <c r="AL121" s="44"/>
    </row>
    <row r="122" spans="34:48" ht="63" customHeight="1">
      <c r="AH122" s="43"/>
      <c r="AI122" s="44"/>
      <c r="AJ122" s="44"/>
      <c r="AK122" s="44"/>
      <c r="AL122" s="44"/>
    </row>
    <row r="123" spans="34:48" ht="60" customHeight="1">
      <c r="AH123" s="43"/>
      <c r="AI123" s="44"/>
      <c r="AJ123" s="44"/>
      <c r="AK123" s="44"/>
      <c r="AL123" s="44"/>
    </row>
    <row r="124" spans="34:48" ht="17.25" customHeight="1">
      <c r="AH124" s="29"/>
      <c r="AI124" s="1"/>
      <c r="AJ124" s="1"/>
      <c r="AK124" s="1"/>
      <c r="AL124" s="1"/>
      <c r="AM124" s="1"/>
      <c r="AN124" s="1"/>
      <c r="AO124" s="1"/>
      <c r="AP124" s="1"/>
      <c r="AQ124" s="1"/>
      <c r="AR124" s="1"/>
      <c r="AS124" s="1"/>
      <c r="AT124" s="1"/>
      <c r="AU124" s="1"/>
      <c r="AV124" s="1"/>
    </row>
    <row r="125" spans="34:48" ht="18" customHeight="1">
      <c r="AH125" s="29"/>
      <c r="AI125" s="1"/>
      <c r="AJ125" s="1"/>
      <c r="AK125" s="1"/>
      <c r="AL125" s="1"/>
      <c r="AM125" s="1"/>
      <c r="AN125" s="1"/>
      <c r="AO125" s="1"/>
      <c r="AP125" s="1"/>
      <c r="AQ125" s="1"/>
      <c r="AR125" s="1"/>
      <c r="AS125" s="1"/>
      <c r="AT125" s="1"/>
      <c r="AU125" s="1"/>
      <c r="AV125" s="1"/>
    </row>
    <row r="126" spans="34:48" ht="18" customHeight="1">
      <c r="AH126" s="29"/>
      <c r="AI126" s="1"/>
      <c r="AJ126" s="1"/>
      <c r="AK126" s="1"/>
      <c r="AL126" s="1"/>
      <c r="AM126" s="1"/>
      <c r="AN126" s="1"/>
      <c r="AO126" s="1"/>
      <c r="AP126" s="1"/>
      <c r="AQ126" s="1"/>
      <c r="AR126" s="1"/>
      <c r="AS126" s="1"/>
      <c r="AT126" s="1"/>
      <c r="AU126" s="1"/>
      <c r="AV126" s="1"/>
    </row>
    <row r="127" spans="34:48" ht="18" customHeight="1">
      <c r="AH127" s="29"/>
      <c r="AI127" s="1"/>
      <c r="AJ127" s="1"/>
      <c r="AK127" s="1"/>
      <c r="AL127" s="1"/>
      <c r="AM127" s="1"/>
      <c r="AN127" s="1"/>
      <c r="AO127" s="1"/>
      <c r="AP127" s="1"/>
      <c r="AQ127" s="1"/>
      <c r="AR127" s="1"/>
      <c r="AS127" s="1"/>
      <c r="AT127" s="1"/>
      <c r="AU127" s="1"/>
      <c r="AV127" s="1"/>
    </row>
    <row r="128" spans="34:48" ht="18" customHeight="1">
      <c r="AH128" s="29"/>
      <c r="AI128" s="1"/>
      <c r="AJ128" s="1"/>
      <c r="AK128" s="1"/>
      <c r="AL128" s="1"/>
      <c r="AM128" s="1"/>
      <c r="AN128" s="1"/>
      <c r="AO128" s="1"/>
      <c r="AP128" s="1"/>
      <c r="AQ128" s="1"/>
      <c r="AR128" s="1"/>
      <c r="AS128" s="1"/>
      <c r="AT128" s="1"/>
      <c r="AU128" s="1"/>
      <c r="AV128" s="1"/>
    </row>
    <row r="129" spans="34:48" ht="18" customHeight="1">
      <c r="AH129" s="29"/>
      <c r="AI129" s="1"/>
      <c r="AJ129" s="1"/>
      <c r="AK129" s="1"/>
      <c r="AL129" s="1"/>
      <c r="AM129" s="1"/>
      <c r="AN129" s="1"/>
      <c r="AO129" s="1"/>
      <c r="AP129" s="1"/>
      <c r="AQ129" s="1"/>
      <c r="AR129" s="1"/>
      <c r="AS129" s="1"/>
      <c r="AT129" s="1"/>
      <c r="AU129" s="1"/>
      <c r="AV129" s="1"/>
    </row>
    <row r="130" spans="34:48" ht="18" customHeight="1">
      <c r="AH130" s="29"/>
      <c r="AI130" s="1"/>
      <c r="AJ130" s="1"/>
      <c r="AK130" s="1"/>
      <c r="AL130" s="1"/>
      <c r="AM130" s="1"/>
      <c r="AN130" s="1"/>
      <c r="AO130" s="1"/>
      <c r="AP130" s="1"/>
      <c r="AQ130" s="1"/>
      <c r="AR130" s="1"/>
      <c r="AS130" s="1"/>
      <c r="AT130" s="1"/>
      <c r="AU130" s="1"/>
      <c r="AV130" s="1"/>
    </row>
    <row r="132" spans="34:48" ht="30" customHeight="1"/>
    <row r="134" spans="34:48" ht="21" customHeight="1"/>
    <row r="135" spans="34:48" ht="8.25" customHeight="1"/>
    <row r="136" spans="34:48" ht="24.75" customHeight="1"/>
    <row r="137" spans="34:48" ht="12" customHeight="1"/>
    <row r="138" spans="34:48" ht="24.95" customHeight="1"/>
    <row r="139" spans="34:48" ht="24.95" customHeight="1"/>
    <row r="140" spans="34:48" ht="30" customHeight="1"/>
    <row r="142" spans="34:48" ht="99" customHeight="1"/>
    <row r="144" spans="34:48" ht="24.95" customHeight="1"/>
    <row r="145" spans="34:34" ht="10.5" customHeight="1"/>
    <row r="146" spans="34:34" ht="81" customHeight="1"/>
    <row r="148" spans="34:34" ht="24.95" customHeight="1"/>
    <row r="150" spans="34:34" ht="81" customHeight="1"/>
    <row r="152" spans="34:34" ht="24.95" customHeight="1">
      <c r="AH152" s="23"/>
    </row>
    <row r="154" spans="34:34" ht="81" customHeight="1"/>
    <row r="156" spans="34:34" ht="24.95" customHeight="1">
      <c r="AH156" s="23"/>
    </row>
    <row r="158" spans="34:34" ht="81" customHeight="1"/>
    <row r="160" spans="34:34" ht="24.95" customHeight="1">
      <c r="AH160" s="23"/>
    </row>
    <row r="162" spans="34:34" ht="81" customHeight="1"/>
    <row r="164" spans="34:34" ht="24.95" customHeight="1">
      <c r="AH164" s="23"/>
    </row>
    <row r="166" spans="34:34" ht="81" customHeight="1"/>
    <row r="168" spans="34:34" ht="30" customHeight="1">
      <c r="AH168" s="23"/>
    </row>
    <row r="169" spans="34:34" ht="14.25" customHeight="1"/>
    <row r="170" spans="34:34" ht="81" customHeight="1"/>
    <row r="171" spans="34:34" ht="30" customHeight="1"/>
    <row r="172" spans="34:34" ht="30" customHeight="1"/>
    <row r="174" spans="34:34" ht="24.95" customHeight="1">
      <c r="AH174" s="23"/>
    </row>
    <row r="176" spans="34:34" ht="81" customHeight="1"/>
    <row r="178" spans="34:34" ht="24.95" customHeight="1">
      <c r="AH178" s="23"/>
    </row>
    <row r="180" spans="34:34" ht="81" customHeight="1"/>
    <row r="182" spans="34:34" ht="24.95" customHeight="1">
      <c r="AH182" s="23"/>
    </row>
    <row r="184" spans="34:34" ht="81" customHeight="1"/>
    <row r="186" spans="34:34" ht="24.95" customHeight="1">
      <c r="AH186" s="23"/>
    </row>
    <row r="188" spans="34:34" ht="81" customHeight="1"/>
    <row r="190" spans="34:34" ht="24.95" customHeight="1">
      <c r="AH190" s="23"/>
    </row>
    <row r="192" spans="34:34" ht="81" customHeight="1"/>
    <row r="194" spans="1:35" ht="24.95" customHeight="1">
      <c r="AH194" s="23"/>
    </row>
    <row r="195" spans="1:35" ht="17.100000000000001" customHeight="1"/>
    <row r="196" spans="1:35" ht="17.100000000000001" customHeight="1"/>
    <row r="197" spans="1:35" ht="81" customHeight="1"/>
    <row r="199" spans="1:35" s="36" customFormat="1" ht="30" customHeight="1">
      <c r="A199"/>
      <c r="B199"/>
      <c r="C199"/>
      <c r="D199"/>
      <c r="E199"/>
      <c r="F199"/>
      <c r="G199"/>
      <c r="H199"/>
      <c r="I199"/>
      <c r="J199"/>
      <c r="K199"/>
      <c r="L199"/>
      <c r="M199"/>
      <c r="N199"/>
      <c r="O199"/>
      <c r="P199"/>
      <c r="Q199"/>
      <c r="R199"/>
      <c r="S199"/>
      <c r="T199"/>
      <c r="U199"/>
      <c r="V199"/>
      <c r="W199"/>
      <c r="X199"/>
      <c r="Y199"/>
      <c r="Z199"/>
      <c r="AA199"/>
      <c r="AB199"/>
      <c r="AC199" s="23"/>
      <c r="AD199"/>
      <c r="AE199"/>
      <c r="AF199"/>
      <c r="AG199"/>
      <c r="AH199" s="35"/>
    </row>
    <row r="202" spans="1:35" ht="9" customHeight="1"/>
    <row r="203" spans="1:35" ht="40.5" customHeight="1">
      <c r="AH203" s="23"/>
    </row>
    <row r="207" spans="1:35" ht="27.75" customHeight="1"/>
    <row r="208" spans="1:35" ht="98.25" customHeight="1">
      <c r="AI208" s="23"/>
    </row>
    <row r="210" spans="34:35" ht="30" customHeight="1"/>
    <row r="212" spans="34:35" ht="24.95" customHeight="1">
      <c r="AH212" s="23"/>
    </row>
    <row r="214" spans="34:35" ht="120" customHeight="1">
      <c r="AI214" s="23"/>
    </row>
    <row r="216" spans="34:35" ht="30" customHeight="1"/>
    <row r="218" spans="34:35" ht="116.25" customHeight="1">
      <c r="AI218" s="23"/>
    </row>
    <row r="220" spans="34:35" ht="45" customHeight="1"/>
    <row r="221" spans="34:35" ht="18" customHeight="1"/>
    <row r="222" spans="34:35" ht="18" customHeight="1"/>
    <row r="223" spans="34:35" ht="219.75" customHeight="1">
      <c r="AI223" s="23"/>
    </row>
    <row r="225" spans="35:35" ht="30" customHeight="1"/>
    <row r="226" spans="35:35" ht="18" customHeight="1"/>
    <row r="227" spans="35:35" ht="18" customHeight="1"/>
    <row r="228" spans="35:35" ht="191.25" customHeight="1">
      <c r="AI228" s="23"/>
    </row>
    <row r="230" spans="35:35" ht="30" customHeight="1"/>
    <row r="231" spans="35:35" ht="18" customHeight="1"/>
    <row r="232" spans="35:35" ht="18" customHeight="1"/>
    <row r="233" spans="35:35" ht="167.25" customHeight="1">
      <c r="AI233" s="23"/>
    </row>
    <row r="235" spans="35:35" ht="30" customHeight="1"/>
    <row r="237" spans="35:35" ht="167.25" customHeight="1">
      <c r="AI237" s="23"/>
    </row>
    <row r="239" spans="35:35" ht="39.950000000000003" customHeight="1"/>
    <row r="240" spans="35:35" ht="99.95" customHeight="1"/>
    <row r="241" ht="50.1" customHeight="1"/>
    <row r="242" ht="13.5" customHeight="1"/>
    <row r="243" ht="13.5" customHeight="1"/>
  </sheetData>
  <sheetProtection selectLockedCells="1"/>
  <mergeCells count="60">
    <mergeCell ref="A1:AG1"/>
    <mergeCell ref="A2:AG2"/>
    <mergeCell ref="AF3:AG3"/>
    <mergeCell ref="A13:AG13"/>
    <mergeCell ref="A14:F14"/>
    <mergeCell ref="A10:C10"/>
    <mergeCell ref="G8:AG8"/>
    <mergeCell ref="A9:AG9"/>
    <mergeCell ref="D10:AG10"/>
    <mergeCell ref="G6:W6"/>
    <mergeCell ref="X6:Y6"/>
    <mergeCell ref="A7:AG7"/>
    <mergeCell ref="A5:N5"/>
    <mergeCell ref="A6:F6"/>
    <mergeCell ref="A8:F8"/>
    <mergeCell ref="A11:AG11"/>
    <mergeCell ref="A18:F19"/>
    <mergeCell ref="H18:AG18"/>
    <mergeCell ref="G19:AG19"/>
    <mergeCell ref="AD17:AE17"/>
    <mergeCell ref="AF17:AG17"/>
    <mergeCell ref="X16:Y17"/>
    <mergeCell ref="Z16:AA16"/>
    <mergeCell ref="G16:S16"/>
    <mergeCell ref="T16:U17"/>
    <mergeCell ref="V16:W17"/>
    <mergeCell ref="A25:AG25"/>
    <mergeCell ref="G23:AG23"/>
    <mergeCell ref="P22:U22"/>
    <mergeCell ref="G20:R20"/>
    <mergeCell ref="S20:V20"/>
    <mergeCell ref="V22:W22"/>
    <mergeCell ref="B33:AD33"/>
    <mergeCell ref="A20:F20"/>
    <mergeCell ref="G21:M21"/>
    <mergeCell ref="N21:O21"/>
    <mergeCell ref="AA21:AG21"/>
    <mergeCell ref="G22:M22"/>
    <mergeCell ref="N22:O22"/>
    <mergeCell ref="A21:F22"/>
    <mergeCell ref="A23:F23"/>
    <mergeCell ref="AA22:AG22"/>
    <mergeCell ref="V21:W21"/>
    <mergeCell ref="P21:U21"/>
    <mergeCell ref="W20:AG20"/>
    <mergeCell ref="X22:Y22"/>
    <mergeCell ref="X21:Y21"/>
    <mergeCell ref="B29:AD29"/>
    <mergeCell ref="G14:AG14"/>
    <mergeCell ref="A15:F15"/>
    <mergeCell ref="G15:AG15"/>
    <mergeCell ref="A16:D17"/>
    <mergeCell ref="E16:F16"/>
    <mergeCell ref="E17:F17"/>
    <mergeCell ref="G17:S17"/>
    <mergeCell ref="Z17:AA17"/>
    <mergeCell ref="AF16:AG16"/>
    <mergeCell ref="AB16:AC16"/>
    <mergeCell ref="AD16:AE16"/>
    <mergeCell ref="AB17:AC17"/>
  </mergeCells>
  <phoneticPr fontId="2"/>
  <dataValidations count="17">
    <dataValidation type="textLength" allowBlank="1" showInputMessage="1" showErrorMessage="1" errorTitle="入力可能文字数を超えています。" error="入力文字数は150字以内で御願いします。" sqref="B33:AD34">
      <formula1>0</formula1>
      <formula2>150</formula2>
    </dataValidation>
    <dataValidation type="list" allowBlank="1" showInputMessage="1" showErrorMessage="1" sqref="AF3:AG4">
      <formula1>"○"</formula1>
    </dataValidation>
    <dataValidation type="list" allowBlank="1" showInputMessage="1" showErrorMessage="1" sqref="V16:W17">
      <formula1>$AH$20:$AI$20</formula1>
    </dataValidation>
    <dataValidation imeMode="hiragana" allowBlank="1" showInputMessage="1" showErrorMessage="1" sqref="G19:AG19"/>
    <dataValidation type="list" allowBlank="1" showInputMessage="1" showErrorMessage="1" sqref="Z17:AA17">
      <formula1>$AH$21:$AI$21</formula1>
    </dataValidation>
    <dataValidation imeMode="halfKatakana" allowBlank="1" showInputMessage="1" showErrorMessage="1" promptTitle="入力時の注意" prompt="姓と名の間は半角スペース" sqref="G16:S16"/>
    <dataValidation imeMode="hiragana" allowBlank="1" showInputMessage="1" showErrorMessage="1" promptTitle="入力時の注意" prompt="姓と名の間は全角スペース" sqref="G17:S17"/>
    <dataValidation imeMode="halfAlpha" allowBlank="1" showInputMessage="1" showErrorMessage="1" promptTitle="入力時の注意" prompt="ハイフンなしで半角英数字７桁で入力してください。" sqref="H18:AG18"/>
    <dataValidation imeMode="halfAlpha" allowBlank="1" showInputMessage="1" showErrorMessage="1" promptTitle="入力時の注意" prompt="ハイフンなしで半角英数字で入力ください。" sqref="G20"/>
    <dataValidation allowBlank="1" showInputMessage="1" showErrorMessage="1" promptTitle="年次を入力してください" prompt="在学中の方は、年次を入力してください。_x000a_卒業されている方は、入力不要です。" sqref="X21:X22 Z21:Z22"/>
    <dataValidation imeMode="off" allowBlank="1" showInputMessage="1" showErrorMessage="1" promptTitle="入力時のご注意" prompt="半角英数字で入力してください" sqref="W20:AG20"/>
    <dataValidation type="textLength" errorStyle="warning" imeMode="halfAlpha" operator="equal" allowBlank="1" showInputMessage="1" showErrorMessage="1" errorTitle="会員番号入力エラー" error="会員番号は10桁の数字を入力してください" promptTitle="入力時のご注意" prompt="半角数字で入力してください" sqref="G15:AG15">
      <formula1>10</formula1>
    </dataValidation>
    <dataValidation imeMode="halfAlpha" allowBlank="1" showInputMessage="1" showErrorMessage="1" sqref="AB17:AG17"/>
    <dataValidation type="list" allowBlank="1" showInputMessage="1" showErrorMessage="1" sqref="H24:N24">
      <formula1>#REF!</formula1>
    </dataValidation>
    <dataValidation type="list" allowBlank="1" showInputMessage="1" showErrorMessage="1" sqref="AA21:AG22">
      <formula1>$AH$19:$AI$19</formula1>
    </dataValidation>
    <dataValidation type="list" allowBlank="1" showInputMessage="1" showErrorMessage="1" sqref="P22:U22">
      <formula1>$AH$18:$AI$18</formula1>
    </dataValidation>
    <dataValidation type="list" allowBlank="1" showInputMessage="1" showErrorMessage="1" sqref="G23:AG23">
      <formula1>$AH$23:$AN$23</formula1>
    </dataValidation>
  </dataValidations>
  <printOptions horizontalCentered="1" verticalCentered="1"/>
  <pageMargins left="0" right="0" top="0" bottom="0" header="0" footer="0"/>
  <pageSetup paperSize="9" scale="84" firstPageNumber="2" orientation="portrait" useFirstPageNumber="1" r:id="rId1"/>
  <headerFooter alignWithMargins="0"/>
  <drawing r:id="rId2"/>
  <legacyDrawing r:id="rId3"/>
  <oleObjects>
    <mc:AlternateContent xmlns:mc="http://schemas.openxmlformats.org/markup-compatibility/2006">
      <mc:Choice Requires="x14">
        <oleObject progId="Word.Picture.8" shapeId="4099" r:id="rId4">
          <objectPr defaultSize="0" autoPict="0" r:id="rId5">
            <anchor moveWithCells="1">
              <from>
                <xdr:col>30</xdr:col>
                <xdr:colOff>9525</xdr:colOff>
                <xdr:row>33</xdr:row>
                <xdr:rowOff>9525</xdr:rowOff>
              </from>
              <to>
                <xdr:col>32</xdr:col>
                <xdr:colOff>219075</xdr:colOff>
                <xdr:row>34</xdr:row>
                <xdr:rowOff>219075</xdr:rowOff>
              </to>
            </anchor>
          </objectPr>
        </oleObject>
      </mc:Choice>
      <mc:Fallback>
        <oleObject progId="Word.Picture.8" shapeId="4099" r:id="rId4"/>
      </mc:Fallback>
    </mc:AlternateContent>
  </oleObjects>
  <mc:AlternateContent xmlns:mc="http://schemas.openxmlformats.org/markup-compatibility/2006">
    <mc:Choice Requires="x14">
      <controls>
        <mc:AlternateContent xmlns:mc="http://schemas.openxmlformats.org/markup-compatibility/2006">
          <mc:Choice Requires="x14">
            <control shapeId="7199" r:id="rId6" name="Check Box 1055">
              <controlPr defaultSize="0" autoFill="0" autoLine="0" autoPict="0">
                <anchor moveWithCells="1">
                  <from>
                    <xdr:col>10</xdr:col>
                    <xdr:colOff>161925</xdr:colOff>
                    <xdr:row>13</xdr:row>
                    <xdr:rowOff>38100</xdr:rowOff>
                  </from>
                  <to>
                    <xdr:col>15</xdr:col>
                    <xdr:colOff>9525</xdr:colOff>
                    <xdr:row>14</xdr:row>
                    <xdr:rowOff>9525</xdr:rowOff>
                  </to>
                </anchor>
              </controlPr>
            </control>
          </mc:Choice>
        </mc:AlternateContent>
        <mc:AlternateContent xmlns:mc="http://schemas.openxmlformats.org/markup-compatibility/2006">
          <mc:Choice Requires="x14">
            <control shapeId="7201" r:id="rId7" name="Check Box 1057">
              <controlPr defaultSize="0" autoFill="0" autoLine="0" autoPict="0">
                <anchor moveWithCells="1">
                  <from>
                    <xdr:col>20</xdr:col>
                    <xdr:colOff>114300</xdr:colOff>
                    <xdr:row>13</xdr:row>
                    <xdr:rowOff>9525</xdr:rowOff>
                  </from>
                  <to>
                    <xdr:col>27</xdr:col>
                    <xdr:colOff>228600</xdr:colOff>
                    <xdr:row>14</xdr:row>
                    <xdr:rowOff>9525</xdr:rowOff>
                  </to>
                </anchor>
              </controlPr>
            </control>
          </mc:Choice>
        </mc:AlternateContent>
        <mc:AlternateContent xmlns:mc="http://schemas.openxmlformats.org/markup-compatibility/2006">
          <mc:Choice Requires="x14">
            <control shapeId="7302" r:id="rId8" name="Check Box 1158">
              <controlPr defaultSize="0" autoFill="0" autoLine="0" autoPict="0">
                <anchor moveWithCells="1">
                  <from>
                    <xdr:col>6</xdr:col>
                    <xdr:colOff>19050</xdr:colOff>
                    <xdr:row>5</xdr:row>
                    <xdr:rowOff>38100</xdr:rowOff>
                  </from>
                  <to>
                    <xdr:col>13</xdr:col>
                    <xdr:colOff>257175</xdr:colOff>
                    <xdr:row>5</xdr:row>
                    <xdr:rowOff>495300</xdr:rowOff>
                  </to>
                </anchor>
              </controlPr>
            </control>
          </mc:Choice>
        </mc:AlternateContent>
        <mc:AlternateContent xmlns:mc="http://schemas.openxmlformats.org/markup-compatibility/2006">
          <mc:Choice Requires="x14">
            <control shapeId="7303" r:id="rId9" name="Check Box 1159">
              <controlPr defaultSize="0" autoFill="0" autoLine="0" autoPict="0">
                <anchor moveWithCells="1">
                  <from>
                    <xdr:col>14</xdr:col>
                    <xdr:colOff>161925</xdr:colOff>
                    <xdr:row>5</xdr:row>
                    <xdr:rowOff>38100</xdr:rowOff>
                  </from>
                  <to>
                    <xdr:col>22</xdr:col>
                    <xdr:colOff>123825</xdr:colOff>
                    <xdr:row>5</xdr:row>
                    <xdr:rowOff>495300</xdr:rowOff>
                  </to>
                </anchor>
              </controlPr>
            </control>
          </mc:Choice>
        </mc:AlternateContent>
        <mc:AlternateContent xmlns:mc="http://schemas.openxmlformats.org/markup-compatibility/2006">
          <mc:Choice Requires="x14">
            <control shapeId="7305" r:id="rId10" name="Check Box 1161">
              <controlPr defaultSize="0" autoFill="0" autoLine="0" autoPict="0">
                <anchor moveWithCells="1">
                  <from>
                    <xdr:col>25</xdr:col>
                    <xdr:colOff>95250</xdr:colOff>
                    <xdr:row>5</xdr:row>
                    <xdr:rowOff>47625</xdr:rowOff>
                  </from>
                  <to>
                    <xdr:col>29</xdr:col>
                    <xdr:colOff>219075</xdr:colOff>
                    <xdr:row>6</xdr:row>
                    <xdr:rowOff>0</xdr:rowOff>
                  </to>
                </anchor>
              </controlPr>
            </control>
          </mc:Choice>
        </mc:AlternateContent>
        <mc:AlternateContent xmlns:mc="http://schemas.openxmlformats.org/markup-compatibility/2006">
          <mc:Choice Requires="x14">
            <control shapeId="7306" r:id="rId11" name="Check Box 1162">
              <controlPr defaultSize="0" autoFill="0" autoLine="0" autoPict="0">
                <anchor moveWithCells="1">
                  <from>
                    <xdr:col>29</xdr:col>
                    <xdr:colOff>28575</xdr:colOff>
                    <xdr:row>5</xdr:row>
                    <xdr:rowOff>38100</xdr:rowOff>
                  </from>
                  <to>
                    <xdr:col>53</xdr:col>
                    <xdr:colOff>180975</xdr:colOff>
                    <xdr:row>6</xdr:row>
                    <xdr:rowOff>19050</xdr:rowOff>
                  </to>
                </anchor>
              </controlPr>
            </control>
          </mc:Choice>
        </mc:AlternateContent>
        <mc:AlternateContent xmlns:mc="http://schemas.openxmlformats.org/markup-compatibility/2006">
          <mc:Choice Requires="x14">
            <control shapeId="7307" r:id="rId12" name="Check Box 1163">
              <controlPr defaultSize="0" autoFill="0" autoLine="0" autoPict="0">
                <anchor moveWithCells="1">
                  <from>
                    <xdr:col>0</xdr:col>
                    <xdr:colOff>38100</xdr:colOff>
                    <xdr:row>8</xdr:row>
                    <xdr:rowOff>38100</xdr:rowOff>
                  </from>
                  <to>
                    <xdr:col>8</xdr:col>
                    <xdr:colOff>0</xdr:colOff>
                    <xdr:row>8</xdr:row>
                    <xdr:rowOff>495300</xdr:rowOff>
                  </to>
                </anchor>
              </controlPr>
            </control>
          </mc:Choice>
        </mc:AlternateContent>
        <mc:AlternateContent xmlns:mc="http://schemas.openxmlformats.org/markup-compatibility/2006">
          <mc:Choice Requires="x14">
            <control shapeId="7308" r:id="rId13" name="Check Box 1164">
              <controlPr defaultSize="0" autoFill="0" autoLine="0" autoPict="0">
                <anchor moveWithCells="1">
                  <from>
                    <xdr:col>6</xdr:col>
                    <xdr:colOff>85725</xdr:colOff>
                    <xdr:row>8</xdr:row>
                    <xdr:rowOff>28575</xdr:rowOff>
                  </from>
                  <to>
                    <xdr:col>14</xdr:col>
                    <xdr:colOff>47625</xdr:colOff>
                    <xdr:row>8</xdr:row>
                    <xdr:rowOff>485775</xdr:rowOff>
                  </to>
                </anchor>
              </controlPr>
            </control>
          </mc:Choice>
        </mc:AlternateContent>
        <mc:AlternateContent xmlns:mc="http://schemas.openxmlformats.org/markup-compatibility/2006">
          <mc:Choice Requires="x14">
            <control shapeId="7309" r:id="rId14" name="Check Box 1165">
              <controlPr defaultSize="0" autoFill="0" autoLine="0" autoPict="0">
                <anchor moveWithCells="1">
                  <from>
                    <xdr:col>14</xdr:col>
                    <xdr:colOff>85725</xdr:colOff>
                    <xdr:row>8</xdr:row>
                    <xdr:rowOff>28575</xdr:rowOff>
                  </from>
                  <to>
                    <xdr:col>22</xdr:col>
                    <xdr:colOff>47625</xdr:colOff>
                    <xdr:row>8</xdr:row>
                    <xdr:rowOff>485775</xdr:rowOff>
                  </to>
                </anchor>
              </controlPr>
            </control>
          </mc:Choice>
        </mc:AlternateContent>
        <mc:AlternateContent xmlns:mc="http://schemas.openxmlformats.org/markup-compatibility/2006">
          <mc:Choice Requires="x14">
            <control shapeId="7310" r:id="rId15" name="Check Box 1166">
              <controlPr defaultSize="0" autoFill="0" autoLine="0" autoPict="0">
                <anchor moveWithCells="1">
                  <from>
                    <xdr:col>22</xdr:col>
                    <xdr:colOff>171450</xdr:colOff>
                    <xdr:row>8</xdr:row>
                    <xdr:rowOff>19050</xdr:rowOff>
                  </from>
                  <to>
                    <xdr:col>32</xdr:col>
                    <xdr:colOff>123825</xdr:colOff>
                    <xdr:row>8</xdr:row>
                    <xdr:rowOff>476250</xdr:rowOff>
                  </to>
                </anchor>
              </controlPr>
            </control>
          </mc:Choice>
        </mc:AlternateContent>
        <mc:AlternateContent xmlns:mc="http://schemas.openxmlformats.org/markup-compatibility/2006">
          <mc:Choice Requires="x14">
            <control shapeId="7316" r:id="rId16" name="Check Box 1172">
              <controlPr defaultSize="0" autoFill="0" autoLine="0" autoPict="0">
                <anchor moveWithCells="1">
                  <from>
                    <xdr:col>3</xdr:col>
                    <xdr:colOff>152400</xdr:colOff>
                    <xdr:row>2</xdr:row>
                    <xdr:rowOff>142875</xdr:rowOff>
                  </from>
                  <to>
                    <xdr:col>4</xdr:col>
                    <xdr:colOff>180975</xdr:colOff>
                    <xdr:row>5</xdr:row>
                    <xdr:rowOff>114300</xdr:rowOff>
                  </to>
                </anchor>
              </controlPr>
            </control>
          </mc:Choice>
        </mc:AlternateContent>
        <mc:AlternateContent xmlns:mc="http://schemas.openxmlformats.org/markup-compatibility/2006">
          <mc:Choice Requires="x14">
            <control shapeId="7317" r:id="rId17" name="Check Box 1173">
              <controlPr defaultSize="0" autoFill="0" autoLine="0" autoPict="0">
                <anchor moveWithCells="1">
                  <from>
                    <xdr:col>14</xdr:col>
                    <xdr:colOff>28575</xdr:colOff>
                    <xdr:row>7</xdr:row>
                    <xdr:rowOff>19050</xdr:rowOff>
                  </from>
                  <to>
                    <xdr:col>15</xdr:col>
                    <xdr:colOff>57150</xdr:colOff>
                    <xdr:row>7</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V6"/>
  <sheetViews>
    <sheetView view="pageBreakPreview" zoomScale="85" zoomScaleNormal="100" zoomScaleSheetLayoutView="85" workbookViewId="0">
      <selection activeCell="F4" sqref="F4"/>
    </sheetView>
  </sheetViews>
  <sheetFormatPr defaultRowHeight="17.25"/>
  <cols>
    <col min="1" max="8" width="9" style="11"/>
    <col min="9" max="9" width="24.75" style="11" customWidth="1"/>
    <col min="10" max="10" width="13.25" style="11" bestFit="1" customWidth="1"/>
    <col min="11" max="11" width="18.625" style="11" bestFit="1" customWidth="1"/>
    <col min="12" max="12" width="6.5" style="11" customWidth="1"/>
    <col min="13" max="13" width="9" style="11"/>
    <col min="14" max="16" width="9.125" style="11" bestFit="1" customWidth="1"/>
    <col min="17" max="17" width="13" style="11" bestFit="1" customWidth="1"/>
    <col min="18" max="19" width="9" style="11"/>
    <col min="20" max="20" width="14.125" style="11" bestFit="1" customWidth="1"/>
    <col min="21" max="23" width="9" style="11"/>
    <col min="24" max="25" width="21.5" style="11" customWidth="1"/>
    <col min="26" max="27" width="9" style="11"/>
    <col min="28" max="29" width="9.125" style="11" bestFit="1" customWidth="1"/>
    <col min="30" max="30" width="11.75" style="11" bestFit="1" customWidth="1"/>
    <col min="31" max="31" width="10.5" style="11" bestFit="1" customWidth="1"/>
    <col min="32" max="37" width="9" style="11"/>
    <col min="38" max="38" width="11.75" style="11" bestFit="1" customWidth="1"/>
    <col min="39" max="39" width="10.5" style="11" bestFit="1" customWidth="1"/>
    <col min="40" max="46" width="9" style="11"/>
    <col min="47" max="47" width="17.25" style="11" bestFit="1" customWidth="1"/>
    <col min="48" max="48" width="21.375" style="11" bestFit="1" customWidth="1"/>
    <col min="49" max="49" width="11.625" style="11" bestFit="1" customWidth="1"/>
    <col min="50" max="51" width="17.25" style="11" bestFit="1" customWidth="1"/>
    <col min="52" max="52" width="11.625" style="11" bestFit="1" customWidth="1"/>
    <col min="53" max="53" width="9.25" style="11" bestFit="1" customWidth="1"/>
    <col min="54" max="54" width="11.625" style="11" bestFit="1" customWidth="1"/>
    <col min="55" max="55" width="17" style="11" bestFit="1" customWidth="1"/>
    <col min="56" max="56" width="12.625" style="11" bestFit="1" customWidth="1"/>
    <col min="57" max="57" width="65.75" style="11" bestFit="1" customWidth="1"/>
    <col min="58" max="58" width="19.875" style="11" customWidth="1"/>
    <col min="59" max="59" width="9" style="11" hidden="1" customWidth="1"/>
    <col min="60" max="113" width="3.625" style="11" customWidth="1"/>
    <col min="114" max="118" width="6.75" style="11" bestFit="1" customWidth="1"/>
    <col min="119" max="150" width="3.625" style="11" customWidth="1"/>
    <col min="151" max="151" width="6.25" style="11" customWidth="1"/>
    <col min="152" max="152" width="6.625" style="11" customWidth="1"/>
    <col min="153" max="173" width="3.625" style="11" customWidth="1"/>
    <col min="174" max="174" width="6.625" style="11" bestFit="1" customWidth="1"/>
    <col min="175" max="179" width="3.625" style="11" customWidth="1"/>
    <col min="180" max="191" width="6.625" style="11" bestFit="1" customWidth="1"/>
    <col min="192" max="199" width="3.625" style="11" customWidth="1"/>
    <col min="200" max="200" width="6.75" style="11" customWidth="1"/>
    <col min="201" max="202" width="8.625" style="11" customWidth="1"/>
    <col min="203" max="203" width="3.625" style="11" customWidth="1"/>
    <col min="204" max="16384" width="9" style="11"/>
  </cols>
  <sheetData>
    <row r="1" spans="1:204" ht="26.25" customHeight="1">
      <c r="A1" s="205" t="s">
        <v>175</v>
      </c>
      <c r="B1" s="205"/>
      <c r="C1" s="205"/>
      <c r="D1" s="205"/>
      <c r="E1" s="205"/>
      <c r="F1" s="205"/>
      <c r="G1" s="212" t="s">
        <v>163</v>
      </c>
      <c r="H1" s="212" t="s">
        <v>164</v>
      </c>
      <c r="I1" s="233" t="s">
        <v>0</v>
      </c>
      <c r="J1" s="195" t="s">
        <v>34</v>
      </c>
      <c r="K1" s="195" t="s">
        <v>35</v>
      </c>
      <c r="L1" s="195" t="s">
        <v>6</v>
      </c>
      <c r="M1" s="235" t="s">
        <v>29</v>
      </c>
      <c r="N1" s="197"/>
      <c r="O1" s="197"/>
      <c r="P1" s="236"/>
      <c r="Q1" s="199" t="s">
        <v>30</v>
      </c>
      <c r="R1" s="202"/>
      <c r="S1" s="202"/>
      <c r="T1" s="202"/>
      <c r="U1" s="232"/>
      <c r="V1" s="232"/>
      <c r="W1" s="234"/>
      <c r="X1" s="206" t="s">
        <v>160</v>
      </c>
      <c r="Y1" s="206" t="s">
        <v>161</v>
      </c>
      <c r="Z1" s="206" t="s">
        <v>36</v>
      </c>
      <c r="AA1" s="206" t="s">
        <v>110</v>
      </c>
      <c r="AB1" s="195" t="s">
        <v>37</v>
      </c>
      <c r="AC1" s="196"/>
      <c r="AD1" s="209">
        <v>2010</v>
      </c>
      <c r="AE1" s="210"/>
      <c r="AF1" s="210"/>
      <c r="AG1" s="210"/>
      <c r="AH1" s="210"/>
      <c r="AI1" s="210"/>
      <c r="AJ1" s="210"/>
      <c r="AK1" s="211"/>
      <c r="AL1" s="209">
        <v>2011</v>
      </c>
      <c r="AM1" s="210"/>
      <c r="AN1" s="210"/>
      <c r="AO1" s="210"/>
      <c r="AP1" s="210"/>
      <c r="AQ1" s="210"/>
      <c r="AR1" s="210"/>
      <c r="AS1" s="211"/>
      <c r="AT1" s="199" t="s">
        <v>38</v>
      </c>
      <c r="AU1" s="202"/>
      <c r="AV1" s="202"/>
      <c r="AW1" s="202"/>
      <c r="AX1" s="202"/>
      <c r="AY1" s="200"/>
      <c r="AZ1" s="201" t="s">
        <v>49</v>
      </c>
      <c r="BA1" s="201"/>
      <c r="BB1" s="201"/>
      <c r="BC1" s="201"/>
      <c r="BD1" s="199" t="s">
        <v>69</v>
      </c>
      <c r="BE1" s="202"/>
      <c r="BF1" s="232"/>
      <c r="BH1" s="216" t="s">
        <v>108</v>
      </c>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8"/>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214" t="s">
        <v>107</v>
      </c>
      <c r="GT1" s="215"/>
      <c r="GU1" s="22"/>
      <c r="GV1" s="19"/>
    </row>
    <row r="2" spans="1:204" ht="13.5" customHeight="1">
      <c r="A2" s="205"/>
      <c r="B2" s="205"/>
      <c r="C2" s="205"/>
      <c r="D2" s="205"/>
      <c r="E2" s="205"/>
      <c r="F2" s="205"/>
      <c r="G2" s="212"/>
      <c r="H2" s="212"/>
      <c r="I2" s="233"/>
      <c r="J2" s="195"/>
      <c r="K2" s="195"/>
      <c r="L2" s="195"/>
      <c r="M2" s="206" t="s">
        <v>61</v>
      </c>
      <c r="N2" s="206" t="s">
        <v>1</v>
      </c>
      <c r="O2" s="206" t="s">
        <v>62</v>
      </c>
      <c r="P2" s="206" t="s">
        <v>27</v>
      </c>
      <c r="Q2" s="195" t="s">
        <v>39</v>
      </c>
      <c r="R2" s="195" t="s">
        <v>40</v>
      </c>
      <c r="S2" s="195" t="s">
        <v>32</v>
      </c>
      <c r="T2" s="195" t="s">
        <v>31</v>
      </c>
      <c r="U2" s="195" t="s">
        <v>41</v>
      </c>
      <c r="V2" s="195" t="s">
        <v>5</v>
      </c>
      <c r="W2" s="195" t="s">
        <v>33</v>
      </c>
      <c r="X2" s="207"/>
      <c r="Y2" s="207"/>
      <c r="Z2" s="231"/>
      <c r="AA2" s="207"/>
      <c r="AB2" s="195" t="s">
        <v>1</v>
      </c>
      <c r="AC2" s="195" t="s">
        <v>42</v>
      </c>
      <c r="AD2" s="229" t="s">
        <v>54</v>
      </c>
      <c r="AE2" s="229" t="s">
        <v>55</v>
      </c>
      <c r="AF2" s="199" t="s">
        <v>56</v>
      </c>
      <c r="AG2" s="202"/>
      <c r="AH2" s="202"/>
      <c r="AI2" s="202"/>
      <c r="AJ2" s="202"/>
      <c r="AK2" s="200"/>
      <c r="AL2" s="229" t="s">
        <v>54</v>
      </c>
      <c r="AM2" s="229" t="s">
        <v>55</v>
      </c>
      <c r="AN2" s="199" t="s">
        <v>162</v>
      </c>
      <c r="AO2" s="202"/>
      <c r="AP2" s="202"/>
      <c r="AQ2" s="202"/>
      <c r="AR2" s="202"/>
      <c r="AS2" s="200"/>
      <c r="AT2" s="199" t="s">
        <v>57</v>
      </c>
      <c r="AU2" s="200"/>
      <c r="AV2" s="199" t="s">
        <v>58</v>
      </c>
      <c r="AW2" s="202"/>
      <c r="AX2" s="200"/>
      <c r="AY2" s="39"/>
      <c r="AZ2" s="201" t="s">
        <v>50</v>
      </c>
      <c r="BA2" s="201" t="s">
        <v>51</v>
      </c>
      <c r="BB2" s="201" t="s">
        <v>52</v>
      </c>
      <c r="BC2" s="201" t="s">
        <v>53</v>
      </c>
      <c r="BD2" s="195" t="s">
        <v>70</v>
      </c>
      <c r="BE2" s="197" t="s">
        <v>71</v>
      </c>
      <c r="BF2" s="197" t="s">
        <v>72</v>
      </c>
      <c r="BH2" s="227" t="s">
        <v>73</v>
      </c>
      <c r="BI2" s="224"/>
      <c r="BJ2" s="224"/>
      <c r="BK2" s="224"/>
      <c r="BL2" s="224"/>
      <c r="BM2" s="224"/>
      <c r="BN2" s="224"/>
      <c r="BO2" s="224"/>
      <c r="BP2" s="224"/>
      <c r="BQ2" s="224"/>
      <c r="BR2" s="224"/>
      <c r="BS2" s="194" t="s">
        <v>81</v>
      </c>
      <c r="BT2" s="194" t="s">
        <v>82</v>
      </c>
      <c r="BU2" s="194" t="s">
        <v>83</v>
      </c>
      <c r="BV2" s="194"/>
      <c r="BW2" s="194"/>
      <c r="BX2" s="194"/>
      <c r="BY2" s="194"/>
      <c r="BZ2" s="194" t="s">
        <v>89</v>
      </c>
      <c r="CA2" s="194"/>
      <c r="CB2" s="194"/>
      <c r="CC2" s="194"/>
      <c r="CD2" s="194" t="s">
        <v>119</v>
      </c>
      <c r="CE2" s="194"/>
      <c r="CF2" s="194"/>
      <c r="CG2" s="194"/>
      <c r="CH2" s="194"/>
      <c r="CI2" s="194" t="s">
        <v>96</v>
      </c>
      <c r="CJ2" s="194"/>
      <c r="CK2" s="194"/>
      <c r="CL2" s="194"/>
      <c r="CM2" s="194"/>
      <c r="CN2" s="194"/>
      <c r="CO2" s="194"/>
      <c r="CP2" s="194"/>
      <c r="CQ2" s="194"/>
      <c r="CR2" s="194"/>
      <c r="CS2" s="194"/>
      <c r="CT2" s="219" t="s">
        <v>128</v>
      </c>
      <c r="CU2" s="221"/>
      <c r="CV2" s="224" t="s">
        <v>99</v>
      </c>
      <c r="CW2" s="224" t="s">
        <v>100</v>
      </c>
      <c r="CX2" s="194" t="s">
        <v>101</v>
      </c>
      <c r="CY2" s="194" t="s">
        <v>102</v>
      </c>
      <c r="CZ2" s="194"/>
      <c r="DA2" s="194"/>
      <c r="DB2" s="194"/>
      <c r="DC2" s="194"/>
      <c r="DD2" s="194"/>
      <c r="DE2" s="194"/>
      <c r="DF2" s="194"/>
      <c r="DG2" s="194"/>
      <c r="DH2" s="194"/>
      <c r="DI2" s="194"/>
      <c r="DJ2" s="228" t="s">
        <v>129</v>
      </c>
      <c r="DK2" s="228" t="s">
        <v>130</v>
      </c>
      <c r="DL2" s="228" t="s">
        <v>131</v>
      </c>
      <c r="DM2" s="228" t="s">
        <v>132</v>
      </c>
      <c r="DN2" s="228" t="s">
        <v>133</v>
      </c>
      <c r="DO2" s="219" t="s">
        <v>120</v>
      </c>
      <c r="DP2" s="220"/>
      <c r="DQ2" s="220"/>
      <c r="DR2" s="220"/>
      <c r="DS2" s="220"/>
      <c r="DT2" s="221"/>
      <c r="DU2" s="219" t="s">
        <v>121</v>
      </c>
      <c r="DV2" s="220"/>
      <c r="DW2" s="220"/>
      <c r="DX2" s="220"/>
      <c r="DY2" s="220"/>
      <c r="DZ2" s="220"/>
      <c r="EA2" s="220"/>
      <c r="EB2" s="220"/>
      <c r="EC2" s="221"/>
      <c r="ED2" s="194" t="s">
        <v>134</v>
      </c>
      <c r="EE2" s="194"/>
      <c r="EF2" s="194"/>
      <c r="EG2" s="194"/>
      <c r="EH2" s="194"/>
      <c r="EI2" s="194"/>
      <c r="EJ2" s="194"/>
      <c r="EK2" s="194"/>
      <c r="EL2" s="194" t="s">
        <v>122</v>
      </c>
      <c r="EM2" s="194"/>
      <c r="EN2" s="194"/>
      <c r="EO2" s="194"/>
      <c r="EP2" s="194"/>
      <c r="EQ2" s="194"/>
      <c r="ER2" s="194"/>
      <c r="ES2" s="194"/>
      <c r="ET2" s="194"/>
      <c r="EU2" s="222" t="s">
        <v>111</v>
      </c>
      <c r="EV2" s="223"/>
      <c r="EW2" s="222" t="s">
        <v>112</v>
      </c>
      <c r="EX2" s="226"/>
      <c r="EY2" s="226"/>
      <c r="EZ2" s="226"/>
      <c r="FA2" s="226"/>
      <c r="FB2" s="226"/>
      <c r="FC2" s="226"/>
      <c r="FD2" s="226"/>
      <c r="FE2" s="226"/>
      <c r="FF2" s="226"/>
      <c r="FG2" s="226"/>
      <c r="FH2" s="226"/>
      <c r="FI2" s="226"/>
      <c r="FJ2" s="226"/>
      <c r="FK2" s="223"/>
      <c r="FL2" s="222" t="s">
        <v>138</v>
      </c>
      <c r="FM2" s="226"/>
      <c r="FN2" s="226"/>
      <c r="FO2" s="226"/>
      <c r="FP2" s="226"/>
      <c r="FQ2" s="223"/>
      <c r="FR2" s="224" t="s">
        <v>139</v>
      </c>
      <c r="FS2" s="219" t="s">
        <v>140</v>
      </c>
      <c r="FT2" s="220"/>
      <c r="FU2" s="220"/>
      <c r="FV2" s="220"/>
      <c r="FW2" s="221"/>
      <c r="FX2" s="219" t="s">
        <v>141</v>
      </c>
      <c r="FY2" s="220"/>
      <c r="FZ2" s="220"/>
      <c r="GA2" s="220"/>
      <c r="GB2" s="220"/>
      <c r="GC2" s="220"/>
      <c r="GD2" s="220"/>
      <c r="GE2" s="220"/>
      <c r="GF2" s="220"/>
      <c r="GG2" s="220"/>
      <c r="GH2" s="220"/>
      <c r="GI2" s="220"/>
      <c r="GJ2" s="194" t="s">
        <v>155</v>
      </c>
      <c r="GK2" s="194"/>
      <c r="GL2" s="194"/>
      <c r="GM2" s="194"/>
      <c r="GN2" s="194"/>
      <c r="GO2" s="194"/>
      <c r="GP2" s="194"/>
      <c r="GQ2" s="194"/>
      <c r="GR2" s="224" t="s">
        <v>156</v>
      </c>
      <c r="GS2" s="203" t="s">
        <v>157</v>
      </c>
      <c r="GT2" s="203" t="s">
        <v>158</v>
      </c>
      <c r="GU2" s="22"/>
      <c r="GV2" s="19"/>
    </row>
    <row r="3" spans="1:204" ht="34.5">
      <c r="A3" s="63" t="s">
        <v>166</v>
      </c>
      <c r="B3" s="63" t="s">
        <v>167</v>
      </c>
      <c r="C3" s="63" t="s">
        <v>168</v>
      </c>
      <c r="D3" s="63" t="s">
        <v>169</v>
      </c>
      <c r="E3" s="63" t="s">
        <v>170</v>
      </c>
      <c r="F3" s="63" t="s">
        <v>174</v>
      </c>
      <c r="G3" s="212"/>
      <c r="H3" s="212"/>
      <c r="I3" s="233"/>
      <c r="J3" s="195"/>
      <c r="K3" s="195"/>
      <c r="L3" s="195"/>
      <c r="M3" s="213"/>
      <c r="N3" s="213"/>
      <c r="O3" s="213"/>
      <c r="P3" s="213"/>
      <c r="Q3" s="196"/>
      <c r="R3" s="196"/>
      <c r="S3" s="196"/>
      <c r="T3" s="196"/>
      <c r="U3" s="196"/>
      <c r="V3" s="196"/>
      <c r="W3" s="196"/>
      <c r="X3" s="208"/>
      <c r="Y3" s="208"/>
      <c r="Z3" s="208"/>
      <c r="AA3" s="213"/>
      <c r="AB3" s="195"/>
      <c r="AC3" s="195"/>
      <c r="AD3" s="230"/>
      <c r="AE3" s="230"/>
      <c r="AF3" s="12" t="s">
        <v>43</v>
      </c>
      <c r="AG3" s="12" t="s">
        <v>44</v>
      </c>
      <c r="AH3" s="12" t="s">
        <v>45</v>
      </c>
      <c r="AI3" s="12" t="s">
        <v>46</v>
      </c>
      <c r="AJ3" s="15" t="s">
        <v>47</v>
      </c>
      <c r="AK3" s="16" t="s">
        <v>63</v>
      </c>
      <c r="AL3" s="230"/>
      <c r="AM3" s="230"/>
      <c r="AN3" s="12" t="s">
        <v>43</v>
      </c>
      <c r="AO3" s="12" t="s">
        <v>44</v>
      </c>
      <c r="AP3" s="12" t="s">
        <v>45</v>
      </c>
      <c r="AQ3" s="12" t="s">
        <v>46</v>
      </c>
      <c r="AR3" s="15" t="s">
        <v>47</v>
      </c>
      <c r="AS3" s="16" t="s">
        <v>63</v>
      </c>
      <c r="AT3" s="10"/>
      <c r="AU3" s="10" t="s">
        <v>48</v>
      </c>
      <c r="AV3" s="10" t="s">
        <v>64</v>
      </c>
      <c r="AW3" s="10" t="s">
        <v>68</v>
      </c>
      <c r="AX3" s="10" t="s">
        <v>67</v>
      </c>
      <c r="AY3" s="38" t="s">
        <v>118</v>
      </c>
      <c r="AZ3" s="196"/>
      <c r="BA3" s="196"/>
      <c r="BB3" s="196"/>
      <c r="BC3" s="196"/>
      <c r="BD3" s="196"/>
      <c r="BE3" s="198"/>
      <c r="BF3" s="198"/>
      <c r="BG3" s="11">
        <f>COUNTIF(AL4:AS4,"-")</f>
        <v>0</v>
      </c>
      <c r="BH3" s="53" t="s">
        <v>24</v>
      </c>
      <c r="BI3" s="54" t="s">
        <v>74</v>
      </c>
      <c r="BJ3" s="54" t="s">
        <v>75</v>
      </c>
      <c r="BK3" s="54" t="s">
        <v>76</v>
      </c>
      <c r="BL3" s="54" t="s">
        <v>77</v>
      </c>
      <c r="BM3" s="54" t="s">
        <v>78</v>
      </c>
      <c r="BN3" s="54" t="s">
        <v>79</v>
      </c>
      <c r="BO3" s="54" t="s">
        <v>80</v>
      </c>
      <c r="BP3" s="54" t="s">
        <v>124</v>
      </c>
      <c r="BQ3" s="55" t="s">
        <v>125</v>
      </c>
      <c r="BR3" s="56" t="s">
        <v>126</v>
      </c>
      <c r="BS3" s="194"/>
      <c r="BT3" s="194"/>
      <c r="BU3" s="18" t="s">
        <v>84</v>
      </c>
      <c r="BV3" s="18" t="s">
        <v>85</v>
      </c>
      <c r="BW3" s="18" t="s">
        <v>86</v>
      </c>
      <c r="BX3" s="18" t="s">
        <v>87</v>
      </c>
      <c r="BY3" s="18" t="s">
        <v>88</v>
      </c>
      <c r="BZ3" s="18" t="s">
        <v>90</v>
      </c>
      <c r="CA3" s="18" t="s">
        <v>85</v>
      </c>
      <c r="CB3" s="18" t="s">
        <v>86</v>
      </c>
      <c r="CC3" s="18" t="s">
        <v>87</v>
      </c>
      <c r="CD3" s="18" t="s">
        <v>24</v>
      </c>
      <c r="CE3" s="18" t="s">
        <v>21</v>
      </c>
      <c r="CF3" s="18" t="s">
        <v>20</v>
      </c>
      <c r="CG3" s="18" t="s">
        <v>127</v>
      </c>
      <c r="CH3" s="18" t="s">
        <v>16</v>
      </c>
      <c r="CI3" s="18" t="s">
        <v>24</v>
      </c>
      <c r="CJ3" s="18" t="s">
        <v>21</v>
      </c>
      <c r="CK3" s="18" t="s">
        <v>20</v>
      </c>
      <c r="CL3" s="18" t="s">
        <v>18</v>
      </c>
      <c r="CM3" s="18" t="s">
        <v>16</v>
      </c>
      <c r="CN3" s="18" t="s">
        <v>15</v>
      </c>
      <c r="CO3" s="18" t="s">
        <v>14</v>
      </c>
      <c r="CP3" s="18" t="s">
        <v>13</v>
      </c>
      <c r="CQ3" s="18" t="s">
        <v>12</v>
      </c>
      <c r="CR3" s="18" t="s">
        <v>11</v>
      </c>
      <c r="CS3" s="18" t="s">
        <v>10</v>
      </c>
      <c r="CT3" s="51" t="s">
        <v>97</v>
      </c>
      <c r="CU3" s="51" t="s">
        <v>98</v>
      </c>
      <c r="CV3" s="225"/>
      <c r="CW3" s="225"/>
      <c r="CX3" s="194"/>
      <c r="CY3" s="18" t="s">
        <v>90</v>
      </c>
      <c r="CZ3" s="18" t="s">
        <v>85</v>
      </c>
      <c r="DA3" s="18" t="s">
        <v>86</v>
      </c>
      <c r="DB3" s="18" t="s">
        <v>87</v>
      </c>
      <c r="DC3" s="18" t="s">
        <v>88</v>
      </c>
      <c r="DD3" s="18" t="s">
        <v>91</v>
      </c>
      <c r="DE3" s="18" t="s">
        <v>92</v>
      </c>
      <c r="DF3" s="18" t="s">
        <v>93</v>
      </c>
      <c r="DG3" s="18" t="s">
        <v>94</v>
      </c>
      <c r="DH3" s="18" t="s">
        <v>95</v>
      </c>
      <c r="DI3" s="18" t="s">
        <v>10</v>
      </c>
      <c r="DJ3" s="228"/>
      <c r="DK3" s="228"/>
      <c r="DL3" s="228"/>
      <c r="DM3" s="228"/>
      <c r="DN3" s="228"/>
      <c r="DO3" s="17" t="s">
        <v>90</v>
      </c>
      <c r="DP3" s="17" t="s">
        <v>85</v>
      </c>
      <c r="DQ3" s="17" t="s">
        <v>86</v>
      </c>
      <c r="DR3" s="17" t="s">
        <v>87</v>
      </c>
      <c r="DS3" s="17" t="s">
        <v>88</v>
      </c>
      <c r="DT3" s="17" t="s">
        <v>91</v>
      </c>
      <c r="DU3" s="17" t="s">
        <v>90</v>
      </c>
      <c r="DV3" s="17" t="s">
        <v>85</v>
      </c>
      <c r="DW3" s="17" t="s">
        <v>86</v>
      </c>
      <c r="DX3" s="17" t="s">
        <v>87</v>
      </c>
      <c r="DY3" s="17" t="s">
        <v>88</v>
      </c>
      <c r="DZ3" s="17" t="s">
        <v>91</v>
      </c>
      <c r="EA3" s="17" t="s">
        <v>92</v>
      </c>
      <c r="EB3" s="17" t="s">
        <v>93</v>
      </c>
      <c r="EC3" s="17" t="s">
        <v>12</v>
      </c>
      <c r="ED3" s="17" t="s">
        <v>90</v>
      </c>
      <c r="EE3" s="17" t="s">
        <v>85</v>
      </c>
      <c r="EF3" s="17" t="s">
        <v>86</v>
      </c>
      <c r="EG3" s="17" t="s">
        <v>87</v>
      </c>
      <c r="EH3" s="17" t="s">
        <v>88</v>
      </c>
      <c r="EI3" s="17" t="s">
        <v>103</v>
      </c>
      <c r="EJ3" s="17" t="s">
        <v>14</v>
      </c>
      <c r="EK3" s="17" t="s">
        <v>93</v>
      </c>
      <c r="EL3" s="17" t="s">
        <v>154</v>
      </c>
      <c r="EM3" s="17" t="s">
        <v>85</v>
      </c>
      <c r="EN3" s="17" t="s">
        <v>86</v>
      </c>
      <c r="EO3" s="17" t="s">
        <v>87</v>
      </c>
      <c r="EP3" s="17" t="s">
        <v>88</v>
      </c>
      <c r="EQ3" s="17" t="s">
        <v>103</v>
      </c>
      <c r="ER3" s="17" t="s">
        <v>14</v>
      </c>
      <c r="ES3" s="17" t="s">
        <v>93</v>
      </c>
      <c r="ET3" s="17" t="s">
        <v>94</v>
      </c>
      <c r="EU3" s="51" t="s">
        <v>97</v>
      </c>
      <c r="EV3" s="51" t="s">
        <v>98</v>
      </c>
      <c r="EW3" s="18" t="s">
        <v>104</v>
      </c>
      <c r="EX3" s="18" t="s">
        <v>85</v>
      </c>
      <c r="EY3" s="18" t="s">
        <v>86</v>
      </c>
      <c r="EZ3" s="18" t="s">
        <v>87</v>
      </c>
      <c r="FA3" s="18" t="s">
        <v>88</v>
      </c>
      <c r="FB3" s="18" t="s">
        <v>91</v>
      </c>
      <c r="FC3" s="18" t="s">
        <v>92</v>
      </c>
      <c r="FD3" s="18" t="s">
        <v>93</v>
      </c>
      <c r="FE3" s="18" t="s">
        <v>94</v>
      </c>
      <c r="FF3" s="18" t="s">
        <v>95</v>
      </c>
      <c r="FG3" s="18" t="s">
        <v>105</v>
      </c>
      <c r="FH3" s="18" t="s">
        <v>9</v>
      </c>
      <c r="FI3" s="18" t="s">
        <v>135</v>
      </c>
      <c r="FJ3" s="18" t="s">
        <v>136</v>
      </c>
      <c r="FK3" s="18" t="s">
        <v>137</v>
      </c>
      <c r="FL3" s="18" t="s">
        <v>24</v>
      </c>
      <c r="FM3" s="18" t="s">
        <v>21</v>
      </c>
      <c r="FN3" s="18" t="s">
        <v>20</v>
      </c>
      <c r="FO3" s="18" t="s">
        <v>18</v>
      </c>
      <c r="FP3" s="18" t="s">
        <v>16</v>
      </c>
      <c r="FQ3" s="18" t="s">
        <v>15</v>
      </c>
      <c r="FR3" s="225"/>
      <c r="FS3" s="18" t="s">
        <v>24</v>
      </c>
      <c r="FT3" s="18" t="s">
        <v>21</v>
      </c>
      <c r="FU3" s="18" t="s">
        <v>20</v>
      </c>
      <c r="FV3" s="18" t="s">
        <v>18</v>
      </c>
      <c r="FW3" s="18" t="s">
        <v>16</v>
      </c>
      <c r="FX3" s="51" t="s">
        <v>142</v>
      </c>
      <c r="FY3" s="51" t="s">
        <v>143</v>
      </c>
      <c r="FZ3" s="51" t="s">
        <v>144</v>
      </c>
      <c r="GA3" s="51" t="s">
        <v>145</v>
      </c>
      <c r="GB3" s="51" t="s">
        <v>146</v>
      </c>
      <c r="GC3" s="51" t="s">
        <v>147</v>
      </c>
      <c r="GD3" s="51" t="s">
        <v>148</v>
      </c>
      <c r="GE3" s="51" t="s">
        <v>149</v>
      </c>
      <c r="GF3" s="51" t="s">
        <v>150</v>
      </c>
      <c r="GG3" s="51" t="s">
        <v>151</v>
      </c>
      <c r="GH3" s="51" t="s">
        <v>152</v>
      </c>
      <c r="GI3" s="51" t="s">
        <v>153</v>
      </c>
      <c r="GJ3" s="17" t="s">
        <v>24</v>
      </c>
      <c r="GK3" s="17" t="s">
        <v>21</v>
      </c>
      <c r="GL3" s="17" t="s">
        <v>20</v>
      </c>
      <c r="GM3" s="17" t="s">
        <v>18</v>
      </c>
      <c r="GN3" s="17" t="s">
        <v>16</v>
      </c>
      <c r="GO3" s="17" t="s">
        <v>15</v>
      </c>
      <c r="GP3" s="17" t="s">
        <v>14</v>
      </c>
      <c r="GQ3" s="17" t="s">
        <v>13</v>
      </c>
      <c r="GR3" s="225"/>
      <c r="GS3" s="204"/>
      <c r="GT3" s="204"/>
      <c r="GU3" s="22"/>
      <c r="GV3" s="19"/>
    </row>
    <row r="4" spans="1:204" ht="18" thickBot="1">
      <c r="A4" s="61" t="s">
        <v>171</v>
      </c>
      <c r="B4" s="61" t="s">
        <v>176</v>
      </c>
      <c r="C4" s="61" t="s">
        <v>172</v>
      </c>
      <c r="D4" s="61" t="s">
        <v>173</v>
      </c>
      <c r="E4" s="61" t="s">
        <v>159</v>
      </c>
      <c r="F4" s="61" t="s">
        <v>159</v>
      </c>
      <c r="G4" s="14">
        <f>入力シート!G14</f>
        <v>0</v>
      </c>
      <c r="H4" s="62" t="s">
        <v>165</v>
      </c>
      <c r="I4" s="60" t="s">
        <v>116</v>
      </c>
      <c r="J4" s="14">
        <f>入力シート!G17</f>
        <v>0</v>
      </c>
      <c r="K4" s="14">
        <f>入力シート!G16</f>
        <v>0</v>
      </c>
      <c r="L4" s="14">
        <f>入力シート!V16</f>
        <v>0</v>
      </c>
      <c r="M4" s="14" t="str">
        <f>IF(入力シート!Z17="昭和","s","h")</f>
        <v>h</v>
      </c>
      <c r="N4" s="14">
        <f>入力シート!AB17</f>
        <v>0</v>
      </c>
      <c r="O4" s="14">
        <f>入力シート!AD17</f>
        <v>0</v>
      </c>
      <c r="P4" s="14">
        <f>入力シート!AF17</f>
        <v>0</v>
      </c>
      <c r="Q4" s="14" t="e">
        <f>入力シート!#REF!</f>
        <v>#REF!</v>
      </c>
      <c r="R4" s="14">
        <f>入力シート!G21</f>
        <v>0</v>
      </c>
      <c r="S4" s="14">
        <f>入力シート!P21</f>
        <v>0</v>
      </c>
      <c r="T4" s="14">
        <f>入力シート!AA21</f>
        <v>0</v>
      </c>
      <c r="U4" s="14">
        <f>入力シート!G22</f>
        <v>0</v>
      </c>
      <c r="V4" s="14">
        <f>入力シート!P22</f>
        <v>0</v>
      </c>
      <c r="W4" s="14">
        <f>入力シート!AA22</f>
        <v>0</v>
      </c>
      <c r="X4" s="14" t="e">
        <f>入力シート!#REF!</f>
        <v>#REF!</v>
      </c>
      <c r="Y4" s="14" t="e">
        <f>入力シート!#REF!</f>
        <v>#REF!</v>
      </c>
      <c r="Z4" s="14" t="str">
        <f>IF(BG3=16,"○","-")</f>
        <v>-</v>
      </c>
      <c r="AA4" s="14" t="e">
        <f>入力シート!#REF!</f>
        <v>#REF!</v>
      </c>
      <c r="AB4" s="14" t="e">
        <f>入力シート!#REF!</f>
        <v>#REF!</v>
      </c>
      <c r="AC4" s="14" t="e">
        <f>入力シート!#REF!</f>
        <v>#REF!</v>
      </c>
      <c r="AD4" s="14" t="e">
        <f>IF(入力シート!#REF!="○","○","-")</f>
        <v>#REF!</v>
      </c>
      <c r="AE4" s="14" t="e">
        <f>IF(入力シート!#REF!="○","○","-")</f>
        <v>#REF!</v>
      </c>
      <c r="AF4" s="14" t="e">
        <f>IF(入力シート!#REF!="○","○","-")</f>
        <v>#REF!</v>
      </c>
      <c r="AG4" s="14" t="e">
        <f>IF(入力シート!#REF!="○","○","-")</f>
        <v>#REF!</v>
      </c>
      <c r="AH4" s="14" t="e">
        <f>IF(入力シート!#REF!="○","○","-")</f>
        <v>#REF!</v>
      </c>
      <c r="AI4" s="14" t="e">
        <f>IF(入力シート!#REF!="○","○","-")</f>
        <v>#REF!</v>
      </c>
      <c r="AJ4" s="14" t="e">
        <f>IF(入力シート!#REF!="○","○","-")</f>
        <v>#REF!</v>
      </c>
      <c r="AK4" s="14" t="e">
        <f>IF(入力シート!#REF!="○","○","-")</f>
        <v>#REF!</v>
      </c>
      <c r="AL4" s="14" t="e">
        <f>IF(入力シート!#REF!="○","○","-")</f>
        <v>#REF!</v>
      </c>
      <c r="AM4" s="14" t="e">
        <f>IF(入力シート!#REF!="○","○","-")</f>
        <v>#REF!</v>
      </c>
      <c r="AN4" s="14" t="e">
        <f>IF(入力シート!#REF!="○","○","-")</f>
        <v>#REF!</v>
      </c>
      <c r="AO4" s="14" t="e">
        <f>IF(入力シート!#REF!="○","○","-")</f>
        <v>#REF!</v>
      </c>
      <c r="AP4" s="14" t="e">
        <f>IF(入力シート!#REF!="○","○","-")</f>
        <v>#REF!</v>
      </c>
      <c r="AQ4" s="14" t="e">
        <f>IF(入力シート!#REF!="○","○","-")</f>
        <v>#REF!</v>
      </c>
      <c r="AR4" s="14" t="e">
        <f>IF(入力シート!#REF!="○","○","-")</f>
        <v>#REF!</v>
      </c>
      <c r="AS4" s="14" t="e">
        <f>IF(AR4="○",入力シート!#REF!,"-")</f>
        <v>#REF!</v>
      </c>
      <c r="AT4" s="14">
        <f>入力シート!L23</f>
        <v>0</v>
      </c>
      <c r="AU4" s="14" t="e">
        <f>入力シート!#REF!</f>
        <v>#REF!</v>
      </c>
      <c r="AV4" s="14" t="e">
        <f>入力シート!#REF!</f>
        <v>#REF!</v>
      </c>
      <c r="AW4" s="14" t="e">
        <f>入力シート!#REF!</f>
        <v>#REF!</v>
      </c>
      <c r="AX4" s="14" t="e">
        <f>入力シート!#REF!</f>
        <v>#REF!</v>
      </c>
      <c r="AY4" s="14" t="e">
        <f>入力シート!#REF!</f>
        <v>#REF!</v>
      </c>
      <c r="AZ4" s="14" t="e">
        <f>入力シート!#REF!</f>
        <v>#REF!</v>
      </c>
      <c r="BA4" s="14" t="e">
        <f>入力シート!#REF!</f>
        <v>#REF!</v>
      </c>
      <c r="BB4" s="13" t="e">
        <f>入力シート!#REF!</f>
        <v>#REF!</v>
      </c>
      <c r="BC4" s="14" t="e">
        <f>入力シート!#REF!</f>
        <v>#REF!</v>
      </c>
      <c r="BD4" s="14">
        <f>入力シート!H18</f>
        <v>0</v>
      </c>
      <c r="BE4" s="14">
        <f>入力シート!G19</f>
        <v>0</v>
      </c>
      <c r="BF4" s="13">
        <f>入力シート!G20</f>
        <v>0</v>
      </c>
      <c r="BH4" s="57" t="e">
        <f>IF(入力シート!#REF!=TRUE,"○","-")</f>
        <v>#REF!</v>
      </c>
      <c r="BI4" s="58" t="e">
        <f>IF(入力シート!#REF!=TRUE,"○","-")</f>
        <v>#REF!</v>
      </c>
      <c r="BJ4" s="58" t="e">
        <f>IF(入力シート!#REF!=TRUE,"○","-")</f>
        <v>#REF!</v>
      </c>
      <c r="BK4" s="58" t="e">
        <f>IF(入力シート!#REF!=TRUE,"○","-")</f>
        <v>#REF!</v>
      </c>
      <c r="BL4" s="58" t="e">
        <f>IF(入力シート!#REF!=TRUE,"○","-")</f>
        <v>#REF!</v>
      </c>
      <c r="BM4" s="58" t="e">
        <f>IF(入力シート!#REF!=TRUE,"○","-")</f>
        <v>#REF!</v>
      </c>
      <c r="BN4" s="58" t="e">
        <f>IF(入力シート!#REF!=TRUE,"○","-")</f>
        <v>#REF!</v>
      </c>
      <c r="BO4" s="58" t="e">
        <f>IF(入力シート!#REF!=TRUE,"○","-")</f>
        <v>#REF!</v>
      </c>
      <c r="BP4" s="58" t="e">
        <f>IF(入力シート!#REF!=TRUE,"○","-")</f>
        <v>#REF!</v>
      </c>
      <c r="BQ4" s="58" t="e">
        <f>IF(入力シート!#REF!=TRUE,"○","-")</f>
        <v>#REF!</v>
      </c>
      <c r="BR4" s="59" t="e">
        <f>IF(入力シート!#REF!=TRUE,"○","-")</f>
        <v>#REF!</v>
      </c>
      <c r="BS4" s="50">
        <v>0</v>
      </c>
      <c r="BT4" s="50">
        <v>1</v>
      </c>
      <c r="BU4" s="50" t="e">
        <f>IF(入力シート!#REF!=TRUE,"○","-")</f>
        <v>#REF!</v>
      </c>
      <c r="BV4" s="50" t="e">
        <f>IF(入力シート!#REF!=TRUE,"○","-")</f>
        <v>#REF!</v>
      </c>
      <c r="BW4" s="50" t="e">
        <f>IF(入力シート!#REF!=TRUE,"○","-")</f>
        <v>#REF!</v>
      </c>
      <c r="BX4" s="50" t="e">
        <f>IF(入力シート!#REF!=TRUE,"○","-")</f>
        <v>#REF!</v>
      </c>
      <c r="BY4" s="50" t="e">
        <f>IF(入力シート!#REF!=TRUE,"○","-")</f>
        <v>#REF!</v>
      </c>
      <c r="BZ4" s="50" t="e">
        <f>IF(入力シート!#REF!=TRUE,"○","-")</f>
        <v>#REF!</v>
      </c>
      <c r="CA4" s="50" t="e">
        <f>IF(入力シート!#REF!=TRUE,"○","-")</f>
        <v>#REF!</v>
      </c>
      <c r="CB4" s="50" t="e">
        <f>IF(入力シート!#REF!=TRUE,"○","-")</f>
        <v>#REF!</v>
      </c>
      <c r="CC4" s="50" t="e">
        <f>IF(入力シート!#REF!=TRUE,"○","-")</f>
        <v>#REF!</v>
      </c>
      <c r="CD4" s="50" t="e">
        <f>IF(入力シート!#REF!=TRUE,"○","-")</f>
        <v>#REF!</v>
      </c>
      <c r="CE4" s="50" t="e">
        <f>IF(入力シート!#REF!=TRUE,"○","-")</f>
        <v>#REF!</v>
      </c>
      <c r="CF4" s="50" t="e">
        <f>IF(入力シート!#REF!=TRUE,"○","-")</f>
        <v>#REF!</v>
      </c>
      <c r="CG4" s="50" t="e">
        <f>IF(入力シート!#REF!=TRUE,"○","-")</f>
        <v>#REF!</v>
      </c>
      <c r="CH4" s="50" t="e">
        <f>IF(入力シート!#REF!=TRUE,"○","-")</f>
        <v>#REF!</v>
      </c>
      <c r="CI4" s="50" t="e">
        <f>IF(入力シート!#REF!=TRUE,"○","-")</f>
        <v>#REF!</v>
      </c>
      <c r="CJ4" s="50" t="e">
        <f>IF(入力シート!#REF!=TRUE,"○","-")</f>
        <v>#REF!</v>
      </c>
      <c r="CK4" s="50" t="e">
        <f>IF(入力シート!#REF!=TRUE,"○","-")</f>
        <v>#REF!</v>
      </c>
      <c r="CL4" s="50" t="e">
        <f>IF(入力シート!#REF!=TRUE,"○","-")</f>
        <v>#REF!</v>
      </c>
      <c r="CM4" s="50" t="e">
        <f>IF(入力シート!#REF!=TRUE,"○","-")</f>
        <v>#REF!</v>
      </c>
      <c r="CN4" s="50" t="e">
        <f>IF(入力シート!#REF!=TRUE,"○","-")</f>
        <v>#REF!</v>
      </c>
      <c r="CO4" s="50" t="e">
        <f>IF(入力シート!#REF!=TRUE,"○","-")</f>
        <v>#REF!</v>
      </c>
      <c r="CP4" s="50" t="e">
        <f>IF(入力シート!#REF!=TRUE,"○","-")</f>
        <v>#REF!</v>
      </c>
      <c r="CQ4" s="50" t="e">
        <f>IF(入力シート!#REF!=TRUE,"○","-")</f>
        <v>#REF!</v>
      </c>
      <c r="CR4" s="50" t="e">
        <f>IF(入力シート!#REF!=TRUE,"○","-")</f>
        <v>#REF!</v>
      </c>
      <c r="CS4" s="50" t="e">
        <f>IF(入力シート!#REF!=TRUE,"○","-")</f>
        <v>#REF!</v>
      </c>
      <c r="CT4" s="50">
        <v>0</v>
      </c>
      <c r="CU4" s="50">
        <v>0</v>
      </c>
      <c r="CV4" s="50">
        <v>0</v>
      </c>
      <c r="CW4" s="50">
        <v>0</v>
      </c>
      <c r="CX4" s="50">
        <v>0</v>
      </c>
      <c r="CY4" s="50" t="e">
        <f>IF(入力シート!#REF!=TRUE,"○","-")</f>
        <v>#REF!</v>
      </c>
      <c r="CZ4" s="50" t="e">
        <f>IF(入力シート!#REF!=TRUE,"○","-")</f>
        <v>#REF!</v>
      </c>
      <c r="DA4" s="50" t="e">
        <f>IF(入力シート!#REF!=TRUE,"○","-")</f>
        <v>#REF!</v>
      </c>
      <c r="DB4" s="50" t="e">
        <f>IF(入力シート!#REF!=TRUE,"○","-")</f>
        <v>#REF!</v>
      </c>
      <c r="DC4" s="50" t="e">
        <f>IF(入力シート!#REF!=TRUE,"○","-")</f>
        <v>#REF!</v>
      </c>
      <c r="DD4" s="50" t="e">
        <f>IF(入力シート!#REF!=TRUE,"○","-")</f>
        <v>#REF!</v>
      </c>
      <c r="DE4" s="50" t="e">
        <f>IF(入力シート!#REF!=TRUE,"○","-")</f>
        <v>#REF!</v>
      </c>
      <c r="DF4" s="50" t="e">
        <f>IF(入力シート!#REF!=TRUE,"○","-")</f>
        <v>#REF!</v>
      </c>
      <c r="DG4" s="50" t="e">
        <f>IF(入力シート!#REF!=TRUE,"○","-")</f>
        <v>#REF!</v>
      </c>
      <c r="DH4" s="50" t="e">
        <f>IF(入力シート!#REF!=TRUE,"○","-")</f>
        <v>#REF!</v>
      </c>
      <c r="DI4" s="50" t="e">
        <f>IF(入力シート!#REF!=TRUE,"○","-")</f>
        <v>#REF!</v>
      </c>
      <c r="DJ4" s="52">
        <v>0</v>
      </c>
      <c r="DK4" s="52">
        <v>0</v>
      </c>
      <c r="DL4" s="52">
        <v>0</v>
      </c>
      <c r="DM4" s="52">
        <v>1</v>
      </c>
      <c r="DN4" s="52">
        <v>0</v>
      </c>
      <c r="DO4" s="50" t="e">
        <f>IF(入力シート!#REF!=TRUE,"○","-")</f>
        <v>#REF!</v>
      </c>
      <c r="DP4" s="50" t="e">
        <f>IF(入力シート!#REF!=TRUE,"○","-")</f>
        <v>#REF!</v>
      </c>
      <c r="DQ4" s="50" t="e">
        <f>IF(入力シート!#REF!=TRUE,"○","-")</f>
        <v>#REF!</v>
      </c>
      <c r="DR4" s="50" t="e">
        <f>IF(入力シート!#REF!=TRUE,"○","-")</f>
        <v>#REF!</v>
      </c>
      <c r="DS4" s="50" t="e">
        <f>IF(入力シート!#REF!=TRUE,"○","-")</f>
        <v>#REF!</v>
      </c>
      <c r="DT4" s="50" t="e">
        <f>IF(入力シート!#REF!=TRUE,"○","-")</f>
        <v>#REF!</v>
      </c>
      <c r="DU4" s="50" t="e">
        <f>IF(入力シート!#REF!=TRUE,"○","-")</f>
        <v>#REF!</v>
      </c>
      <c r="DV4" s="50" t="e">
        <f>IF(入力シート!#REF!=TRUE,"○","-")</f>
        <v>#REF!</v>
      </c>
      <c r="DW4" s="50" t="e">
        <f>IF(入力シート!#REF!=TRUE,"○","-")</f>
        <v>#REF!</v>
      </c>
      <c r="DX4" s="50" t="e">
        <f>IF(入力シート!#REF!=TRUE,"○","-")</f>
        <v>#REF!</v>
      </c>
      <c r="DY4" s="50" t="e">
        <f>IF(入力シート!#REF!=TRUE,"○","-")</f>
        <v>#REF!</v>
      </c>
      <c r="DZ4" s="50" t="e">
        <f>IF(入力シート!#REF!=TRUE,"○","-")</f>
        <v>#REF!</v>
      </c>
      <c r="EA4" s="50" t="e">
        <f>IF(入力シート!#REF!=TRUE,"○","-")</f>
        <v>#REF!</v>
      </c>
      <c r="EB4" s="50" t="e">
        <f>IF(入力シート!#REF!=TRUE,"○","-")</f>
        <v>#REF!</v>
      </c>
      <c r="EC4" s="50" t="e">
        <f>IF(入力シート!#REF!=TRUE,"○","-")</f>
        <v>#REF!</v>
      </c>
      <c r="ED4" s="50" t="e">
        <f>IF(入力シート!#REF!=TRUE,"○","-")</f>
        <v>#REF!</v>
      </c>
      <c r="EE4" s="50" t="e">
        <f>IF(入力シート!#REF!=TRUE,"○","-")</f>
        <v>#REF!</v>
      </c>
      <c r="EF4" s="50" t="e">
        <f>IF(入力シート!#REF!=TRUE,"○","-")</f>
        <v>#REF!</v>
      </c>
      <c r="EG4" s="50" t="e">
        <f>IF(入力シート!#REF!=TRUE,"○","-")</f>
        <v>#REF!</v>
      </c>
      <c r="EH4" s="50" t="e">
        <f>IF(入力シート!#REF!=TRUE,"○","-")</f>
        <v>#REF!</v>
      </c>
      <c r="EI4" s="50" t="e">
        <f>IF(入力シート!#REF!=TRUE,"○","-")</f>
        <v>#REF!</v>
      </c>
      <c r="EJ4" s="50" t="e">
        <f>IF(入力シート!#REF!=TRUE,"○","-")</f>
        <v>#REF!</v>
      </c>
      <c r="EK4" s="50" t="e">
        <f>IF(入力シート!#REF!=TRUE,"○","-")</f>
        <v>#REF!</v>
      </c>
      <c r="EL4" s="50" t="e">
        <f>IF(入力シート!#REF!=TRUE,"○","-")</f>
        <v>#REF!</v>
      </c>
      <c r="EM4" s="50" t="e">
        <f>IF(入力シート!#REF!=TRUE,"○","-")</f>
        <v>#REF!</v>
      </c>
      <c r="EN4" s="50" t="e">
        <f>IF(入力シート!#REF!=TRUE,"○","-")</f>
        <v>#REF!</v>
      </c>
      <c r="EO4" s="50" t="e">
        <f>IF(入力シート!#REF!=TRUE,"○","-")</f>
        <v>#REF!</v>
      </c>
      <c r="EP4" s="50" t="e">
        <f>IF(入力シート!#REF!=TRUE,"○","-")</f>
        <v>#REF!</v>
      </c>
      <c r="EQ4" s="50" t="e">
        <f>IF(入力シート!#REF!=TRUE,"○","-")</f>
        <v>#REF!</v>
      </c>
      <c r="ER4" s="50" t="e">
        <f>IF(入力シート!#REF!=TRUE,"○","-")</f>
        <v>#REF!</v>
      </c>
      <c r="ES4" s="50" t="e">
        <f>IF(入力シート!#REF!=TRUE,"○","-")</f>
        <v>#REF!</v>
      </c>
      <c r="ET4" s="50" t="e">
        <f>IF(入力シート!#REF!=TRUE,"○","-")</f>
        <v>#REF!</v>
      </c>
      <c r="EU4" s="52">
        <v>0</v>
      </c>
      <c r="EV4" s="52">
        <v>0</v>
      </c>
      <c r="EW4" s="50" t="e">
        <f>IF(入力シート!#REF!=TRUE,"○","-")</f>
        <v>#REF!</v>
      </c>
      <c r="EX4" s="50" t="e">
        <f>IF(入力シート!#REF!=TRUE,"○","-")</f>
        <v>#REF!</v>
      </c>
      <c r="EY4" s="50" t="e">
        <f>IF(入力シート!#REF!=TRUE,"○","-")</f>
        <v>#REF!</v>
      </c>
      <c r="EZ4" s="50" t="e">
        <f>IF(入力シート!#REF!=TRUE,"○","-")</f>
        <v>#REF!</v>
      </c>
      <c r="FA4" s="50" t="e">
        <f>IF(入力シート!#REF!=TRUE,"○","-")</f>
        <v>#REF!</v>
      </c>
      <c r="FB4" s="50" t="e">
        <f>IF(入力シート!#REF!=TRUE,"○","-")</f>
        <v>#REF!</v>
      </c>
      <c r="FC4" s="50" t="e">
        <f>IF(入力シート!#REF!=TRUE,"○","-")</f>
        <v>#REF!</v>
      </c>
      <c r="FD4" s="50" t="e">
        <f>IF(入力シート!#REF!=TRUE,"○","-")</f>
        <v>#REF!</v>
      </c>
      <c r="FE4" s="50" t="e">
        <f>IF(入力シート!#REF!=TRUE,"○","-")</f>
        <v>#REF!</v>
      </c>
      <c r="FF4" s="50" t="e">
        <f>IF(入力シート!#REF!=TRUE,"○","-")</f>
        <v>#REF!</v>
      </c>
      <c r="FG4" s="50" t="e">
        <f>IF(入力シート!#REF!=TRUE,"○","-")</f>
        <v>#REF!</v>
      </c>
      <c r="FH4" s="50" t="e">
        <f>IF(入力シート!#REF!=TRUE,"○","-")</f>
        <v>#REF!</v>
      </c>
      <c r="FI4" s="50" t="e">
        <f>IF(入力シート!#REF!=TRUE,"○","-")</f>
        <v>#REF!</v>
      </c>
      <c r="FJ4" s="50" t="e">
        <f>IF(入力シート!#REF!=TRUE,"○","-")</f>
        <v>#REF!</v>
      </c>
      <c r="FK4" s="50" t="e">
        <f>IF(入力シート!#REF!=TRUE,"○","-")</f>
        <v>#REF!</v>
      </c>
      <c r="FL4" s="50" t="str">
        <f>IF(入力シート!AH37=TRUE,"○","-")</f>
        <v>-</v>
      </c>
      <c r="FM4" s="50" t="str">
        <f>IF(入力シート!AI37=TRUE,"○","-")</f>
        <v>-</v>
      </c>
      <c r="FN4" s="50" t="str">
        <f>IF(入力シート!AJ37=TRUE,"○","-")</f>
        <v>-</v>
      </c>
      <c r="FO4" s="50" t="str">
        <f>IF(入力シート!AK37=TRUE,"○","-")</f>
        <v>-</v>
      </c>
      <c r="FP4" s="50" t="str">
        <f>IF(入力シート!AL37=TRUE,"○","-")</f>
        <v>-</v>
      </c>
      <c r="FQ4" s="50" t="str">
        <f>IF(入力シート!AH38=TRUE,"○","-")</f>
        <v>-</v>
      </c>
      <c r="FR4" s="52">
        <v>0</v>
      </c>
      <c r="FS4" s="50" t="str">
        <f>IF(入力シート!AH44=TRUE,"○","-")</f>
        <v>-</v>
      </c>
      <c r="FT4" s="50" t="str">
        <f>IF(入力シート!AI44=TRUE,"○","-")</f>
        <v>-</v>
      </c>
      <c r="FU4" s="50" t="str">
        <f>IF(入力シート!AJ44=TRUE,"○","-")</f>
        <v>-</v>
      </c>
      <c r="FV4" s="50" t="str">
        <f>IF(入力シート!AK44=TRUE,"○","-")</f>
        <v>-</v>
      </c>
      <c r="FW4" s="50" t="str">
        <f>IF(入力シート!AL44=TRUE,"○","-")</f>
        <v>-</v>
      </c>
      <c r="FX4" s="52">
        <v>0</v>
      </c>
      <c r="FY4" s="52">
        <v>0</v>
      </c>
      <c r="FZ4" s="52">
        <v>0</v>
      </c>
      <c r="GA4" s="52">
        <v>0</v>
      </c>
      <c r="GB4" s="52">
        <v>0</v>
      </c>
      <c r="GC4" s="52">
        <v>0</v>
      </c>
      <c r="GD4" s="52">
        <v>0</v>
      </c>
      <c r="GE4" s="52">
        <v>3</v>
      </c>
      <c r="GF4" s="52">
        <v>4</v>
      </c>
      <c r="GG4" s="52">
        <v>0</v>
      </c>
      <c r="GH4" s="52">
        <v>0</v>
      </c>
      <c r="GI4" s="52">
        <v>0</v>
      </c>
      <c r="GJ4" s="50" t="str">
        <f>IF(入力シート!AH111=TRUE,"○","-")</f>
        <v>-</v>
      </c>
      <c r="GK4" s="50" t="str">
        <f>IF(入力シート!AI111=TRUE,"○","-")</f>
        <v>-</v>
      </c>
      <c r="GL4" s="50" t="str">
        <f>IF(入力シート!AJ111=TRUE,"○","-")</f>
        <v>-</v>
      </c>
      <c r="GM4" s="50" t="str">
        <f>IF(入力シート!AK111=TRUE,"○","-")</f>
        <v>○</v>
      </c>
      <c r="GN4" s="50" t="str">
        <f>IF(入力シート!AL111=TRUE,"○","-")</f>
        <v>-</v>
      </c>
      <c r="GO4" s="50" t="str">
        <f>IF(入力シート!AH112=TRUE,"○","-")</f>
        <v>-</v>
      </c>
      <c r="GP4" s="50" t="str">
        <f>IF(入力シート!AI112=TRUE,"○","-")</f>
        <v>-</v>
      </c>
      <c r="GQ4" s="50" t="str">
        <f>IF(入力シート!AJ112=TRUE,"○","-")</f>
        <v>-</v>
      </c>
      <c r="GR4" s="52">
        <v>0</v>
      </c>
      <c r="GS4" s="20">
        <v>0</v>
      </c>
      <c r="GT4" s="21">
        <v>0</v>
      </c>
      <c r="GU4" s="22"/>
      <c r="GV4" s="19"/>
    </row>
    <row r="6" spans="1:204">
      <c r="BF6" s="30"/>
    </row>
  </sheetData>
  <mergeCells count="80">
    <mergeCell ref="I1:I3"/>
    <mergeCell ref="J1:J3"/>
    <mergeCell ref="K1:K3"/>
    <mergeCell ref="L1:L3"/>
    <mergeCell ref="Q1:W1"/>
    <mergeCell ref="Q2:Q3"/>
    <mergeCell ref="R2:R3"/>
    <mergeCell ref="S2:S3"/>
    <mergeCell ref="T2:T3"/>
    <mergeCell ref="U2:U3"/>
    <mergeCell ref="V2:V3"/>
    <mergeCell ref="W2:W3"/>
    <mergeCell ref="M1:P1"/>
    <mergeCell ref="AL1:AS1"/>
    <mergeCell ref="AN2:AS2"/>
    <mergeCell ref="AZ1:BC1"/>
    <mergeCell ref="BD1:BF1"/>
    <mergeCell ref="AL2:AL3"/>
    <mergeCell ref="AM2:AM3"/>
    <mergeCell ref="AE2:AE3"/>
    <mergeCell ref="AC2:AC3"/>
    <mergeCell ref="X1:X3"/>
    <mergeCell ref="Z1:Z3"/>
    <mergeCell ref="AD2:AD3"/>
    <mergeCell ref="AA1:AA3"/>
    <mergeCell ref="AB1:AC1"/>
    <mergeCell ref="FS2:FW2"/>
    <mergeCell ref="FX2:GI2"/>
    <mergeCell ref="GJ2:GQ2"/>
    <mergeCell ref="GR2:GR3"/>
    <mergeCell ref="CV2:CV3"/>
    <mergeCell ref="DN2:DN3"/>
    <mergeCell ref="DM2:DM3"/>
    <mergeCell ref="DL2:DL3"/>
    <mergeCell ref="DK2:DK3"/>
    <mergeCell ref="DJ2:DJ3"/>
    <mergeCell ref="FR2:FR3"/>
    <mergeCell ref="BH1:FR1"/>
    <mergeCell ref="DO2:DT2"/>
    <mergeCell ref="DU2:EC2"/>
    <mergeCell ref="ED2:EK2"/>
    <mergeCell ref="EL2:ET2"/>
    <mergeCell ref="EU2:EV2"/>
    <mergeCell ref="CW2:CW3"/>
    <mergeCell ref="CY2:DI2"/>
    <mergeCell ref="FL2:FQ2"/>
    <mergeCell ref="CT2:CU2"/>
    <mergeCell ref="BH2:BR2"/>
    <mergeCell ref="BU2:BY2"/>
    <mergeCell ref="BS2:BS3"/>
    <mergeCell ref="BT2:BT3"/>
    <mergeCell ref="CD2:CH2"/>
    <mergeCell ref="EW2:FK2"/>
    <mergeCell ref="GS2:GS3"/>
    <mergeCell ref="GT2:GT3"/>
    <mergeCell ref="CX2:CX3"/>
    <mergeCell ref="A1:F2"/>
    <mergeCell ref="Y1:Y3"/>
    <mergeCell ref="AD1:AK1"/>
    <mergeCell ref="AF2:AK2"/>
    <mergeCell ref="AT1:AY1"/>
    <mergeCell ref="G1:G3"/>
    <mergeCell ref="H1:H3"/>
    <mergeCell ref="M2:M3"/>
    <mergeCell ref="N2:N3"/>
    <mergeCell ref="O2:O3"/>
    <mergeCell ref="P2:P3"/>
    <mergeCell ref="AB2:AB3"/>
    <mergeCell ref="GS1:GT1"/>
    <mergeCell ref="CI2:CS2"/>
    <mergeCell ref="BD2:BD3"/>
    <mergeCell ref="BE2:BE3"/>
    <mergeCell ref="BF2:BF3"/>
    <mergeCell ref="AT2:AU2"/>
    <mergeCell ref="BZ2:CC2"/>
    <mergeCell ref="BC2:BC3"/>
    <mergeCell ref="AV2:AX2"/>
    <mergeCell ref="AZ2:AZ3"/>
    <mergeCell ref="BA2:BA3"/>
    <mergeCell ref="BB2:BB3"/>
  </mergeCells>
  <phoneticPr fontId="2"/>
  <pageMargins left="0.70866141732283472" right="0.70866141732283472" top="0.74803149606299213" bottom="0.74803149606299213" header="0.31496062992125984" footer="0.31496062992125984"/>
  <pageSetup paperSize="9" scale="95" orientation="landscape" r:id="rId1"/>
  <colBreaks count="4" manualBreakCount="4">
    <brk id="46" max="1048575" man="1"/>
    <brk id="55" max="1048575" man="1"/>
    <brk id="70" max="1048575" man="1"/>
    <brk id="178" max="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集計用シート</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友樹</dc:creator>
  <cp:lastModifiedBy>Windows ユーザー</cp:lastModifiedBy>
  <cp:lastPrinted>2016-01-21T08:15:07Z</cp:lastPrinted>
  <dcterms:created xsi:type="dcterms:W3CDTF">2006-10-24T01:31:42Z</dcterms:created>
  <dcterms:modified xsi:type="dcterms:W3CDTF">2018-01-18T07:10:31Z</dcterms:modified>
</cp:coreProperties>
</file>